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Итоговая" sheetId="1" r:id="rId1"/>
    <sheet name="Расписание туров" sheetId="2" r:id="rId2"/>
  </sheets>
  <definedNames/>
  <calcPr fullCalcOnLoad="1"/>
</workbook>
</file>

<file path=xl/sharedStrings.xml><?xml version="1.0" encoding="utf-8"?>
<sst xmlns="http://schemas.openxmlformats.org/spreadsheetml/2006/main" count="76" uniqueCount="46">
  <si>
    <t>Матч-турнир</t>
  </si>
  <si>
    <t xml:space="preserve">между командами городов Алчевск, Лисичанск, Северодонецк, Стаханов   </t>
  </si>
  <si>
    <t>посвященный 50-ти летию кружка «Шахматы» ЦДЮТ г. Стаханова</t>
  </si>
  <si>
    <t>при поддержке благотворительного фонда С.В.Шахова</t>
  </si>
  <si>
    <t>20.10.2012г.</t>
  </si>
  <si>
    <t>г.Стаханов</t>
  </si>
  <si>
    <t>Nпп</t>
  </si>
  <si>
    <t>Город</t>
  </si>
  <si>
    <t>o</t>
  </si>
  <si>
    <t>м</t>
  </si>
  <si>
    <t>Очки</t>
  </si>
  <si>
    <t>Место</t>
  </si>
  <si>
    <t>IV</t>
  </si>
  <si>
    <t>II</t>
  </si>
  <si>
    <t>III</t>
  </si>
  <si>
    <t>I</t>
  </si>
  <si>
    <t>Расписание туров — Лист 2</t>
  </si>
  <si>
    <t xml:space="preserve">Судья-секретарь соревнования — Вуйцык А.А. </t>
  </si>
  <si>
    <t>Участники</t>
  </si>
  <si>
    <t>разряд</t>
  </si>
  <si>
    <t>Лисичанск</t>
  </si>
  <si>
    <t xml:space="preserve"> Худолей С.</t>
  </si>
  <si>
    <t>кмс</t>
  </si>
  <si>
    <t>тур</t>
  </si>
  <si>
    <t xml:space="preserve"> Ерофеев О.</t>
  </si>
  <si>
    <t xml:space="preserve"> Мальгин С.</t>
  </si>
  <si>
    <t xml:space="preserve"> Петросян Р.</t>
  </si>
  <si>
    <t xml:space="preserve"> Бабанин С.</t>
  </si>
  <si>
    <t>Алчевск</t>
  </si>
  <si>
    <t xml:space="preserve"> Окуневич В.</t>
  </si>
  <si>
    <t xml:space="preserve"> Стефанюк Н.</t>
  </si>
  <si>
    <t xml:space="preserve"> Савенко С.</t>
  </si>
  <si>
    <t xml:space="preserve"> Мордовцев А.</t>
  </si>
  <si>
    <t xml:space="preserve"> Кладько Р.</t>
  </si>
  <si>
    <t>Стаханов</t>
  </si>
  <si>
    <t xml:space="preserve"> Гончаров Д.</t>
  </si>
  <si>
    <t xml:space="preserve"> Иванов В.</t>
  </si>
  <si>
    <t xml:space="preserve"> Алексеев А.</t>
  </si>
  <si>
    <t xml:space="preserve"> Отскочный И.</t>
  </si>
  <si>
    <t xml:space="preserve"> Добротворский С.</t>
  </si>
  <si>
    <t>Северодонецк</t>
  </si>
  <si>
    <t xml:space="preserve"> Литвинов И.</t>
  </si>
  <si>
    <t xml:space="preserve"> Бугаев А.</t>
  </si>
  <si>
    <t xml:space="preserve"> Ляхов Г.</t>
  </si>
  <si>
    <t xml:space="preserve"> Рахманин Ю.</t>
  </si>
  <si>
    <t xml:space="preserve"> Татарников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</si>
</sst>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b/>
      <sz val="20"/>
      <color indexed="30"/>
      <name val="Arial Cyr"/>
      <family val="2"/>
    </font>
    <font>
      <b/>
      <sz val="20"/>
      <color indexed="53"/>
      <name val="Arial Cyr"/>
      <family val="2"/>
    </font>
    <font>
      <b/>
      <sz val="10"/>
      <color indexed="53"/>
      <name val="Arial Cyr"/>
      <family val="2"/>
    </font>
    <font>
      <b/>
      <u val="single"/>
      <sz val="10.5"/>
      <color indexed="10"/>
      <name val="Arial Cyr"/>
      <family val="2"/>
    </font>
    <font>
      <b/>
      <sz val="10.5"/>
      <color indexed="10"/>
      <name val="Arial Cyr"/>
      <family val="2"/>
    </font>
    <font>
      <sz val="8"/>
      <name val="Arial Cyr"/>
      <family val="2"/>
    </font>
    <font>
      <b/>
      <sz val="6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/>
    </xf>
    <xf numFmtId="0" fontId="11" fillId="34" borderId="15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5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4" fillId="33" borderId="26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33" borderId="26" xfId="0" applyFill="1" applyBorder="1" applyAlignment="1">
      <alignment/>
    </xf>
    <xf numFmtId="0" fontId="15" fillId="36" borderId="15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37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5" xfId="0" applyFont="1" applyFill="1" applyBorder="1" applyAlignment="1">
      <alignment/>
    </xf>
    <xf numFmtId="0" fontId="3" fillId="36" borderId="22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33" borderId="29" xfId="0" applyFont="1" applyFill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8" borderId="27" xfId="0" applyFont="1" applyFill="1" applyBorder="1" applyAlignment="1">
      <alignment horizontal="center"/>
    </xf>
    <xf numFmtId="0" fontId="3" fillId="38" borderId="27" xfId="0" applyFont="1" applyFill="1" applyBorder="1" applyAlignment="1">
      <alignment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/>
    </xf>
    <xf numFmtId="0" fontId="3" fillId="38" borderId="29" xfId="0" applyFont="1" applyFill="1" applyBorder="1" applyAlignment="1">
      <alignment horizontal="center"/>
    </xf>
    <xf numFmtId="0" fontId="3" fillId="38" borderId="29" xfId="0" applyFont="1" applyFill="1" applyBorder="1" applyAlignment="1">
      <alignment/>
    </xf>
    <xf numFmtId="0" fontId="3" fillId="35" borderId="29" xfId="0" applyFont="1" applyFill="1" applyBorder="1" applyAlignment="1">
      <alignment horizontal="center"/>
    </xf>
    <xf numFmtId="0" fontId="3" fillId="35" borderId="30" xfId="0" applyFont="1" applyFill="1" applyBorder="1" applyAlignment="1">
      <alignment/>
    </xf>
    <xf numFmtId="0" fontId="3" fillId="38" borderId="31" xfId="0" applyFont="1" applyFill="1" applyBorder="1" applyAlignment="1">
      <alignment horizontal="center"/>
    </xf>
    <xf numFmtId="0" fontId="3" fillId="38" borderId="31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0" fontId="3" fillId="38" borderId="30" xfId="0" applyFont="1" applyFill="1" applyBorder="1" applyAlignment="1">
      <alignment/>
    </xf>
    <xf numFmtId="0" fontId="3" fillId="38" borderId="32" xfId="0" applyFont="1" applyFill="1" applyBorder="1" applyAlignment="1">
      <alignment/>
    </xf>
    <xf numFmtId="0" fontId="3" fillId="35" borderId="31" xfId="0" applyFont="1" applyFill="1" applyBorder="1" applyAlignment="1">
      <alignment horizontal="center"/>
    </xf>
    <xf numFmtId="0" fontId="3" fillId="35" borderId="32" xfId="0" applyFont="1" applyFill="1" applyBorder="1" applyAlignment="1">
      <alignment/>
    </xf>
    <xf numFmtId="0" fontId="3" fillId="35" borderId="33" xfId="0" applyFont="1" applyFill="1" applyBorder="1" applyAlignment="1">
      <alignment horizontal="center"/>
    </xf>
    <xf numFmtId="0" fontId="3" fillId="35" borderId="33" xfId="0" applyFont="1" applyFill="1" applyBorder="1" applyAlignment="1">
      <alignment/>
    </xf>
    <xf numFmtId="0" fontId="3" fillId="35" borderId="34" xfId="0" applyFont="1" applyFill="1" applyBorder="1" applyAlignment="1">
      <alignment horizontal="center"/>
    </xf>
    <xf numFmtId="0" fontId="3" fillId="35" borderId="34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0" fontId="3" fillId="35" borderId="36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34" borderId="13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textRotation="90"/>
    </xf>
    <xf numFmtId="0" fontId="8" fillId="38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 textRotation="90"/>
    </xf>
    <xf numFmtId="0" fontId="6" fillId="33" borderId="15" xfId="0" applyFont="1" applyFill="1" applyBorder="1" applyAlignment="1">
      <alignment horizontal="center" vertical="center" textRotation="90"/>
    </xf>
    <xf numFmtId="0" fontId="7" fillId="33" borderId="15" xfId="0" applyFont="1" applyFill="1" applyBorder="1" applyAlignment="1">
      <alignment horizontal="center" vertical="center" textRotation="90"/>
    </xf>
    <xf numFmtId="0" fontId="7" fillId="36" borderId="15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zoomScale="89" zoomScaleNormal="89" zoomScalePageLayoutView="0" workbookViewId="0" topLeftCell="A1">
      <selection activeCell="P20" sqref="P20"/>
    </sheetView>
  </sheetViews>
  <sheetFormatPr defaultColWidth="9.00390625" defaultRowHeight="12.75"/>
  <cols>
    <col min="1" max="1" width="21.25390625" style="0" customWidth="1"/>
    <col min="2" max="2" width="3.75390625" style="0" customWidth="1"/>
    <col min="3" max="3" width="5.75390625" style="0" customWidth="1"/>
    <col min="4" max="4" width="18.125" style="0" customWidth="1"/>
    <col min="5" max="5" width="18.25390625" style="0" customWidth="1"/>
    <col min="6" max="6" width="18.75390625" style="0" customWidth="1"/>
    <col min="7" max="7" width="18.25390625" style="0" customWidth="1"/>
    <col min="8" max="8" width="4.375" style="0" customWidth="1"/>
    <col min="9" max="9" width="4.75390625" style="0" customWidth="1"/>
    <col min="10" max="10" width="8.75390625" style="0" customWidth="1"/>
    <col min="11" max="11" width="8.875" style="0" customWidth="1"/>
    <col min="12" max="12" width="1.75390625" style="0" customWidth="1"/>
    <col min="16" max="16" width="5.75390625" style="0" customWidth="1"/>
    <col min="17" max="17" width="4.00390625" style="0" customWidth="1"/>
    <col min="18" max="18" width="18.125" style="0" customWidth="1"/>
  </cols>
  <sheetData>
    <row r="1" ht="12.75" customHeight="1"/>
    <row r="2" spans="2:18" ht="12.75" customHeight="1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1"/>
      <c r="M2" s="1"/>
      <c r="N2" s="1"/>
      <c r="O2" s="1"/>
      <c r="P2" s="1"/>
      <c r="Q2" s="1"/>
      <c r="R2" s="2"/>
    </row>
    <row r="3" spans="2:18" ht="12.75" customHeight="1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3"/>
      <c r="M3" s="3"/>
      <c r="N3" s="3"/>
      <c r="O3" s="4"/>
      <c r="P3" s="3"/>
      <c r="Q3" s="5"/>
      <c r="R3" s="6"/>
    </row>
    <row r="4" spans="2:18" ht="12.75" customHeight="1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3"/>
      <c r="M4" s="3"/>
      <c r="N4" s="3"/>
      <c r="O4" s="4"/>
      <c r="P4" s="3"/>
      <c r="Q4" s="5"/>
      <c r="R4" s="6"/>
    </row>
    <row r="5" spans="2:18" ht="12.75" customHeight="1">
      <c r="B5" s="89" t="s">
        <v>3</v>
      </c>
      <c r="C5" s="89"/>
      <c r="D5" s="89"/>
      <c r="E5" s="89"/>
      <c r="F5" s="89"/>
      <c r="G5" s="89"/>
      <c r="H5" s="89"/>
      <c r="I5" s="89"/>
      <c r="J5" s="89"/>
      <c r="K5" s="89"/>
      <c r="L5" s="3"/>
      <c r="M5" s="3"/>
      <c r="N5" s="3"/>
      <c r="O5" s="4"/>
      <c r="P5" s="3"/>
      <c r="Q5" s="5"/>
      <c r="R5" s="6"/>
    </row>
    <row r="6" ht="12.75" customHeight="1"/>
    <row r="7" spans="2:11" ht="12.75" customHeight="1">
      <c r="B7" s="5" t="s">
        <v>4</v>
      </c>
      <c r="I7" s="90" t="s">
        <v>5</v>
      </c>
      <c r="J7" s="90"/>
      <c r="K7" s="90"/>
    </row>
    <row r="8" ht="12.75" customHeight="1">
      <c r="M8" s="7"/>
    </row>
    <row r="9" spans="2:12" ht="18.75" customHeight="1">
      <c r="B9" s="8" t="s">
        <v>6</v>
      </c>
      <c r="C9" s="9" t="s">
        <v>7</v>
      </c>
      <c r="D9" s="10">
        <v>1</v>
      </c>
      <c r="E9" s="10">
        <v>2</v>
      </c>
      <c r="F9" s="11">
        <v>3</v>
      </c>
      <c r="G9" s="10">
        <v>4</v>
      </c>
      <c r="H9" s="10" t="s">
        <v>8</v>
      </c>
      <c r="I9" s="10" t="s">
        <v>9</v>
      </c>
      <c r="J9" s="12" t="s">
        <v>10</v>
      </c>
      <c r="K9" s="13" t="s">
        <v>11</v>
      </c>
      <c r="L9" s="14"/>
    </row>
    <row r="10" spans="2:12" ht="15" customHeight="1">
      <c r="B10" s="91">
        <v>1</v>
      </c>
      <c r="C10" s="92" t="str">
        <f>'Расписание туров'!$B$10</f>
        <v>Лисичанск</v>
      </c>
      <c r="D10" s="15" t="str">
        <f>'Расписание туров'!D10</f>
        <v> Худолей С.</v>
      </c>
      <c r="E10" s="93">
        <f>SUM('Расписание туров'!L103+'Расписание туров'!L120+'Расписание туров'!L138+'Расписание туров'!L156+'Расписание туров'!L173)</f>
        <v>8</v>
      </c>
      <c r="F10" s="93">
        <f>SUM('Расписание туров'!N190+'Расписание туров'!N207+'Расписание туров'!N225+'Расписание туров'!N243+'Расписание туров'!N260)</f>
        <v>7.5</v>
      </c>
      <c r="G10" s="93">
        <f>SUM('Расписание туров'!L16+'Расписание туров'!L33+'Расписание туров'!L51+'Расписание туров'!L69+'Расписание туров'!L86)</f>
        <v>5.5</v>
      </c>
      <c r="H10" s="16">
        <v>2.5</v>
      </c>
      <c r="I10" s="16"/>
      <c r="J10" s="94">
        <f>E10+F10+G10</f>
        <v>21</v>
      </c>
      <c r="K10" s="95" t="s">
        <v>12</v>
      </c>
      <c r="L10" s="17"/>
    </row>
    <row r="11" spans="2:12" ht="15" customHeight="1">
      <c r="B11" s="91"/>
      <c r="C11" s="92"/>
      <c r="D11" s="18" t="str">
        <f>'Расписание туров'!D11</f>
        <v> Ерофеев О.</v>
      </c>
      <c r="E11" s="93"/>
      <c r="F11" s="93"/>
      <c r="G11" s="93"/>
      <c r="H11" s="16">
        <v>8</v>
      </c>
      <c r="I11" s="16"/>
      <c r="J11" s="94"/>
      <c r="K11" s="94"/>
      <c r="L11" s="17"/>
    </row>
    <row r="12" spans="2:12" ht="15" customHeight="1">
      <c r="B12" s="91"/>
      <c r="C12" s="92"/>
      <c r="D12" s="18" t="str">
        <f>'Расписание туров'!D12</f>
        <v> Мальгин С.</v>
      </c>
      <c r="E12" s="93"/>
      <c r="F12" s="93"/>
      <c r="G12" s="93"/>
      <c r="H12" s="16">
        <v>4</v>
      </c>
      <c r="I12" s="16"/>
      <c r="J12" s="94"/>
      <c r="K12" s="94"/>
      <c r="L12" s="17"/>
    </row>
    <row r="13" spans="2:12" ht="15" customHeight="1">
      <c r="B13" s="91"/>
      <c r="C13" s="92"/>
      <c r="D13" s="18" t="str">
        <f>'Расписание туров'!D13</f>
        <v> Петросян Р.</v>
      </c>
      <c r="E13" s="93"/>
      <c r="F13" s="93"/>
      <c r="G13" s="93"/>
      <c r="H13" s="16">
        <v>3.5</v>
      </c>
      <c r="I13" s="16"/>
      <c r="J13" s="94"/>
      <c r="K13" s="94"/>
      <c r="L13" s="17"/>
    </row>
    <row r="14" spans="2:12" ht="15" customHeight="1">
      <c r="B14" s="91"/>
      <c r="C14" s="92"/>
      <c r="D14" s="19" t="str">
        <f>'Расписание туров'!D14</f>
        <v> Бабанин С.</v>
      </c>
      <c r="E14" s="93"/>
      <c r="F14" s="93"/>
      <c r="G14" s="93"/>
      <c r="H14" s="20">
        <v>3</v>
      </c>
      <c r="I14" s="20"/>
      <c r="J14" s="94"/>
      <c r="K14" s="94"/>
      <c r="L14" s="17"/>
    </row>
    <row r="15" spans="2:12" ht="15" customHeight="1">
      <c r="B15" s="96">
        <v>2</v>
      </c>
      <c r="C15" s="92" t="str">
        <f>'Расписание туров'!$B$15</f>
        <v>Алчевск</v>
      </c>
      <c r="D15" s="93">
        <f>SUM('Расписание туров'!N103+'Расписание туров'!N120+'Расписание туров'!N138+'Расписание туров'!N156+'Расписание туров'!N173)</f>
        <v>17</v>
      </c>
      <c r="E15" s="21" t="str">
        <f>'Расписание туров'!D15</f>
        <v> Окуневич В.</v>
      </c>
      <c r="F15" s="93">
        <f>SUM('Расписание туров'!L24+'Расписание туров'!L42+'Расписание туров'!L60+'Расписание туров'!L77+'Расписание туров'!L94)</f>
        <v>17.5</v>
      </c>
      <c r="G15" s="93">
        <f>SUM('Расписание туров'!L198+'Расписание туров'!L216+'Расписание туров'!L234+'Расписание туров'!L251+'Расписание туров'!L268)</f>
        <v>11.5</v>
      </c>
      <c r="H15" s="16">
        <v>8.5</v>
      </c>
      <c r="I15" s="16"/>
      <c r="J15" s="94">
        <f>D15+F15+G15</f>
        <v>46</v>
      </c>
      <c r="K15" s="97" t="s">
        <v>13</v>
      </c>
      <c r="L15" s="17"/>
    </row>
    <row r="16" spans="2:12" ht="15" customHeight="1">
      <c r="B16" s="96"/>
      <c r="C16" s="92"/>
      <c r="D16" s="93"/>
      <c r="E16" s="18" t="str">
        <f>'Расписание туров'!D16</f>
        <v> Стефанюк Н.</v>
      </c>
      <c r="F16" s="93"/>
      <c r="G16" s="93"/>
      <c r="H16" s="16">
        <v>8</v>
      </c>
      <c r="I16" s="16"/>
      <c r="J16" s="94"/>
      <c r="K16" s="94"/>
      <c r="L16" s="17"/>
    </row>
    <row r="17" spans="2:12" ht="15" customHeight="1">
      <c r="B17" s="96"/>
      <c r="C17" s="92"/>
      <c r="D17" s="93"/>
      <c r="E17" s="21" t="str">
        <f>'Расписание туров'!D17</f>
        <v> Савенко С.</v>
      </c>
      <c r="F17" s="93"/>
      <c r="G17" s="93"/>
      <c r="H17" s="16">
        <v>11</v>
      </c>
      <c r="I17" s="22" t="s">
        <v>13</v>
      </c>
      <c r="J17" s="94"/>
      <c r="K17" s="94"/>
      <c r="L17" s="17"/>
    </row>
    <row r="18" spans="2:12" ht="15" customHeight="1">
      <c r="B18" s="96"/>
      <c r="C18" s="92"/>
      <c r="D18" s="93"/>
      <c r="E18" s="18" t="str">
        <f>'Расписание туров'!D18</f>
        <v> Мордовцев А.</v>
      </c>
      <c r="F18" s="93"/>
      <c r="G18" s="93"/>
      <c r="H18" s="16">
        <v>9</v>
      </c>
      <c r="I18" s="16"/>
      <c r="J18" s="94"/>
      <c r="K18" s="94"/>
      <c r="L18" s="17"/>
    </row>
    <row r="19" spans="2:12" ht="15" customHeight="1">
      <c r="B19" s="96"/>
      <c r="C19" s="92"/>
      <c r="D19" s="93"/>
      <c r="E19" s="19" t="str">
        <f>'Расписание туров'!D19</f>
        <v> Кладько Р.</v>
      </c>
      <c r="F19" s="93"/>
      <c r="G19" s="93"/>
      <c r="H19" s="16">
        <v>9.5</v>
      </c>
      <c r="I19" s="16"/>
      <c r="J19" s="94"/>
      <c r="K19" s="94"/>
      <c r="L19" s="17"/>
    </row>
    <row r="20" spans="2:12" ht="15" customHeight="1">
      <c r="B20" s="96">
        <v>3</v>
      </c>
      <c r="C20" s="92" t="str">
        <f>'Расписание туров'!$B$20</f>
        <v>Стаханов</v>
      </c>
      <c r="D20" s="93">
        <f>SUM('Расписание туров'!L190+'Расписание туров'!L207+'Расписание туров'!L225+'Расписание туров'!L243+'Расписание туров'!L260)</f>
        <v>17.5</v>
      </c>
      <c r="E20" s="93">
        <f>SUM('Расписание туров'!N24+'Расписание туров'!N42+'Расписание туров'!N60+'Расписание туров'!N77+'Расписание туров'!N94)</f>
        <v>7.5</v>
      </c>
      <c r="F20" s="15" t="str">
        <f>'Расписание туров'!D20</f>
        <v> Гончаров Д.</v>
      </c>
      <c r="G20" s="93">
        <f>SUM('Расписание туров'!N111+'Расписание туров'!N129+'Расписание туров'!N147+'Расписание туров'!N164+'Расписание туров'!N181)</f>
        <v>7</v>
      </c>
      <c r="H20" s="16">
        <v>7.5</v>
      </c>
      <c r="I20" s="16"/>
      <c r="J20" s="94">
        <f>D20+E20+G20</f>
        <v>32</v>
      </c>
      <c r="K20" s="97" t="s">
        <v>14</v>
      </c>
      <c r="L20" s="17"/>
    </row>
    <row r="21" spans="2:12" ht="15" customHeight="1">
      <c r="B21" s="96"/>
      <c r="C21" s="92"/>
      <c r="D21" s="93"/>
      <c r="E21" s="93"/>
      <c r="F21" s="18" t="str">
        <f>'Расписание туров'!D21</f>
        <v> Иванов В.</v>
      </c>
      <c r="G21" s="93"/>
      <c r="H21" s="16">
        <v>9.5</v>
      </c>
      <c r="I21" s="16"/>
      <c r="J21" s="94"/>
      <c r="K21" s="94"/>
      <c r="L21" s="17"/>
    </row>
    <row r="22" spans="2:12" ht="15" customHeight="1">
      <c r="B22" s="96"/>
      <c r="C22" s="92"/>
      <c r="D22" s="93"/>
      <c r="E22" s="93"/>
      <c r="F22" s="18" t="str">
        <f>'Расписание туров'!D22</f>
        <v> Алексеев А.</v>
      </c>
      <c r="G22" s="93"/>
      <c r="H22" s="16">
        <v>4.5</v>
      </c>
      <c r="I22" s="16"/>
      <c r="J22" s="94"/>
      <c r="K22" s="94"/>
      <c r="L22" s="17"/>
    </row>
    <row r="23" spans="2:12" ht="15" customHeight="1">
      <c r="B23" s="96"/>
      <c r="C23" s="92"/>
      <c r="D23" s="93"/>
      <c r="E23" s="93"/>
      <c r="F23" s="18" t="str">
        <f>'Расписание туров'!D23</f>
        <v> Отскочный И.</v>
      </c>
      <c r="G23" s="93"/>
      <c r="H23" s="16">
        <v>6</v>
      </c>
      <c r="I23" s="16"/>
      <c r="J23" s="94"/>
      <c r="K23" s="94"/>
      <c r="L23" s="17"/>
    </row>
    <row r="24" spans="2:12" ht="15" customHeight="1">
      <c r="B24" s="96"/>
      <c r="C24" s="92"/>
      <c r="D24" s="93"/>
      <c r="E24" s="93"/>
      <c r="F24" s="23" t="str">
        <f>'Расписание туров'!D24</f>
        <v> Добротворский С.</v>
      </c>
      <c r="G24" s="93"/>
      <c r="H24" s="16">
        <v>4.5</v>
      </c>
      <c r="I24" s="16"/>
      <c r="J24" s="94"/>
      <c r="K24" s="94"/>
      <c r="L24" s="17"/>
    </row>
    <row r="25" spans="2:12" ht="15" customHeight="1">
      <c r="B25" s="98">
        <v>4</v>
      </c>
      <c r="C25" s="92" t="str">
        <f>'Расписание туров'!$B$25</f>
        <v>Северодонецк</v>
      </c>
      <c r="D25" s="99">
        <f>SUM('Расписание туров'!N16+'Расписание туров'!N33+'Расписание туров'!N51+'Расписание туров'!N69+'Расписание туров'!N86)</f>
        <v>19.5</v>
      </c>
      <c r="E25" s="99">
        <f>SUM('Расписание туров'!N198+'Расписание туров'!N216+'Расписание туров'!N234+'Расписание туров'!N251+'Расписание туров'!N268)</f>
        <v>13.5</v>
      </c>
      <c r="F25" s="99">
        <f>SUM('Расписание туров'!L111+'Расписание туров'!L129+'Расписание туров'!L147+'Расписание туров'!L164+'Расписание туров'!L181)</f>
        <v>18</v>
      </c>
      <c r="G25" s="24" t="str">
        <f>'Расписание туров'!D25</f>
        <v> Литвинов И.</v>
      </c>
      <c r="H25" s="16">
        <v>10.5</v>
      </c>
      <c r="I25" s="22" t="s">
        <v>14</v>
      </c>
      <c r="J25" s="100">
        <f>D25+E25+F25</f>
        <v>51</v>
      </c>
      <c r="K25" s="101" t="s">
        <v>15</v>
      </c>
      <c r="L25" s="17"/>
    </row>
    <row r="26" spans="2:12" ht="15" customHeight="1">
      <c r="B26" s="98"/>
      <c r="C26" s="92"/>
      <c r="D26" s="99"/>
      <c r="E26" s="99"/>
      <c r="F26" s="99"/>
      <c r="G26" s="24" t="str">
        <f>'Расписание туров'!D26</f>
        <v> Бугаев А.</v>
      </c>
      <c r="H26" s="16">
        <v>9</v>
      </c>
      <c r="I26" s="16"/>
      <c r="J26" s="100"/>
      <c r="K26" s="100"/>
      <c r="L26" s="17"/>
    </row>
    <row r="27" spans="2:12" ht="15" customHeight="1">
      <c r="B27" s="98"/>
      <c r="C27" s="92"/>
      <c r="D27" s="99"/>
      <c r="E27" s="99"/>
      <c r="F27" s="99"/>
      <c r="G27" s="24" t="str">
        <f>'Расписание туров'!D27</f>
        <v> Ляхов Г.</v>
      </c>
      <c r="H27" s="16">
        <v>9</v>
      </c>
      <c r="I27" s="16"/>
      <c r="J27" s="100"/>
      <c r="K27" s="100"/>
      <c r="L27" s="17"/>
    </row>
    <row r="28" spans="2:12" ht="15" customHeight="1">
      <c r="B28" s="98"/>
      <c r="C28" s="92"/>
      <c r="D28" s="99"/>
      <c r="E28" s="99"/>
      <c r="F28" s="99"/>
      <c r="G28" s="24" t="str">
        <f>'Расписание туров'!D28</f>
        <v> Рахманин Ю.</v>
      </c>
      <c r="H28" s="16">
        <v>10</v>
      </c>
      <c r="I28" s="16"/>
      <c r="J28" s="100"/>
      <c r="K28" s="100"/>
      <c r="L28" s="17"/>
    </row>
    <row r="29" spans="2:12" ht="15" customHeight="1">
      <c r="B29" s="98"/>
      <c r="C29" s="92"/>
      <c r="D29" s="99"/>
      <c r="E29" s="99"/>
      <c r="F29" s="99"/>
      <c r="G29" s="25" t="str">
        <f>'Расписание туров'!D29</f>
        <v> Татарников А.</v>
      </c>
      <c r="H29" s="16">
        <v>12.5</v>
      </c>
      <c r="I29" s="22" t="s">
        <v>13</v>
      </c>
      <c r="J29" s="100"/>
      <c r="K29" s="100"/>
      <c r="L29" s="17"/>
    </row>
    <row r="30" spans="2:12" ht="10.5" customHeight="1">
      <c r="B30" s="26"/>
      <c r="C30" s="27"/>
      <c r="D30" s="27"/>
      <c r="E30" s="27"/>
      <c r="F30" s="27"/>
      <c r="G30" s="27"/>
      <c r="H30" s="27"/>
      <c r="I30" s="27"/>
      <c r="J30" s="27"/>
      <c r="K30" s="28"/>
      <c r="L30" s="29"/>
    </row>
    <row r="33" spans="1:7" ht="13.5">
      <c r="A33" s="30" t="s">
        <v>16</v>
      </c>
      <c r="G33" t="s">
        <v>17</v>
      </c>
    </row>
    <row r="34" ht="13.5">
      <c r="B34" s="31"/>
    </row>
  </sheetData>
  <sheetProtection/>
  <mergeCells count="33">
    <mergeCell ref="K20:K24"/>
    <mergeCell ref="B25:B29"/>
    <mergeCell ref="C25:C29"/>
    <mergeCell ref="D25:D29"/>
    <mergeCell ref="E25:E29"/>
    <mergeCell ref="F25:F29"/>
    <mergeCell ref="J25:J29"/>
    <mergeCell ref="K25:K29"/>
    <mergeCell ref="B20:B24"/>
    <mergeCell ref="C20:C24"/>
    <mergeCell ref="D20:D24"/>
    <mergeCell ref="E20:E24"/>
    <mergeCell ref="G20:G24"/>
    <mergeCell ref="J20:J24"/>
    <mergeCell ref="J10:J14"/>
    <mergeCell ref="K10:K14"/>
    <mergeCell ref="B15:B19"/>
    <mergeCell ref="C15:C19"/>
    <mergeCell ref="D15:D19"/>
    <mergeCell ref="F15:F19"/>
    <mergeCell ref="G15:G19"/>
    <mergeCell ref="J15:J19"/>
    <mergeCell ref="K15:K19"/>
    <mergeCell ref="B2:K2"/>
    <mergeCell ref="B3:K3"/>
    <mergeCell ref="B4:K4"/>
    <mergeCell ref="B5:K5"/>
    <mergeCell ref="I7:K7"/>
    <mergeCell ref="B10:B14"/>
    <mergeCell ref="C10:C14"/>
    <mergeCell ref="E10:E14"/>
    <mergeCell ref="F10:F14"/>
    <mergeCell ref="G10:G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269"/>
  <sheetViews>
    <sheetView tabSelected="1" zoomScale="89" zoomScaleNormal="89" zoomScalePageLayoutView="0" workbookViewId="0" topLeftCell="A1">
      <selection activeCell="V18" sqref="V18"/>
    </sheetView>
  </sheetViews>
  <sheetFormatPr defaultColWidth="9.00390625" defaultRowHeight="12.75"/>
  <cols>
    <col min="1" max="1" width="29.25390625" style="0" customWidth="1"/>
    <col min="2" max="2" width="4.125" style="0" customWidth="1"/>
    <col min="3" max="3" width="4.00390625" style="0" customWidth="1"/>
    <col min="4" max="4" width="18.75390625" style="0" customWidth="1"/>
    <col min="5" max="5" width="4.75390625" style="0" customWidth="1"/>
    <col min="6" max="6" width="3.625" style="0" customWidth="1"/>
    <col min="7" max="7" width="4.875" style="0" customWidth="1"/>
    <col min="8" max="8" width="2.75390625" style="32" customWidth="1"/>
    <col min="9" max="9" width="4.375" style="1" customWidth="1"/>
    <col min="10" max="10" width="18.875" style="7" customWidth="1"/>
    <col min="11" max="11" width="1.12109375" style="0" customWidth="1"/>
    <col min="12" max="12" width="4.75390625" style="1" customWidth="1"/>
    <col min="13" max="13" width="0.875" style="1" customWidth="1"/>
    <col min="14" max="14" width="4.625" style="1" customWidth="1"/>
    <col min="15" max="15" width="1.12109375" style="0" customWidth="1"/>
    <col min="16" max="16" width="4.875" style="1" customWidth="1"/>
    <col min="17" max="17" width="19.875" style="7" customWidth="1"/>
    <col min="18" max="18" width="2.375" style="33" customWidth="1"/>
    <col min="19" max="19" width="6.00390625" style="0" customWidth="1"/>
    <col min="20" max="20" width="2.375" style="0" customWidth="1"/>
    <col min="21" max="21" width="4.00390625" style="1" customWidth="1"/>
    <col min="22" max="22" width="15.25390625" style="7" customWidth="1"/>
    <col min="23" max="23" width="0.875" style="0" customWidth="1"/>
    <col min="24" max="24" width="5.25390625" style="0" customWidth="1"/>
    <col min="25" max="25" width="1.00390625" style="0" customWidth="1"/>
    <col min="26" max="26" width="5.625" style="0" customWidth="1"/>
    <col min="27" max="27" width="1.12109375" style="0" customWidth="1"/>
    <col min="28" max="28" width="4.625" style="1" customWidth="1"/>
    <col min="29" max="29" width="17.875" style="7" customWidth="1"/>
    <col min="30" max="30" width="6.75390625" style="0" customWidth="1"/>
    <col min="31" max="31" width="5.375" style="0" customWidth="1"/>
    <col min="32" max="32" width="2.375" style="0" customWidth="1"/>
    <col min="33" max="33" width="4.625" style="0" customWidth="1"/>
    <col min="34" max="34" width="17.875" style="0" customWidth="1"/>
    <col min="35" max="35" width="1.12109375" style="0" customWidth="1"/>
    <col min="36" max="36" width="5.375" style="0" customWidth="1"/>
    <col min="37" max="37" width="1.12109375" style="0" customWidth="1"/>
    <col min="38" max="38" width="5.25390625" style="0" customWidth="1"/>
    <col min="39" max="39" width="1.12109375" style="0" customWidth="1"/>
    <col min="40" max="40" width="4.875" style="0" customWidth="1"/>
    <col min="41" max="41" width="20.25390625" style="0" customWidth="1"/>
    <col min="42" max="42" width="6.625" style="0" customWidth="1"/>
    <col min="43" max="43" width="6.25390625" style="0" customWidth="1"/>
    <col min="44" max="44" width="2.25390625" style="0" customWidth="1"/>
    <col min="45" max="45" width="4.125" style="0" customWidth="1"/>
    <col min="46" max="46" width="14.625" style="0" customWidth="1"/>
    <col min="47" max="47" width="1.12109375" style="0" customWidth="1"/>
    <col min="48" max="48" width="6.875" style="0" customWidth="1"/>
    <col min="49" max="49" width="1.75390625" style="0" customWidth="1"/>
    <col min="50" max="50" width="7.00390625" style="0" customWidth="1"/>
    <col min="51" max="51" width="1.12109375" style="0" customWidth="1"/>
    <col min="52" max="52" width="5.00390625" style="0" customWidth="1"/>
    <col min="53" max="53" width="13.75390625" style="0" customWidth="1"/>
    <col min="55" max="55" width="5.375" style="0" customWidth="1"/>
    <col min="56" max="56" width="2.75390625" style="0" customWidth="1"/>
    <col min="57" max="57" width="4.25390625" style="0" customWidth="1"/>
    <col min="58" max="58" width="15.25390625" style="0" customWidth="1"/>
    <col min="59" max="59" width="1.12109375" style="0" customWidth="1"/>
    <col min="60" max="60" width="6.00390625" style="0" customWidth="1"/>
    <col min="61" max="61" width="1.12109375" style="0" customWidth="1"/>
    <col min="62" max="62" width="6.00390625" style="0" customWidth="1"/>
    <col min="63" max="63" width="1.12109375" style="0" customWidth="1"/>
    <col min="64" max="64" width="4.00390625" style="0" customWidth="1"/>
    <col min="65" max="65" width="15.625" style="0" customWidth="1"/>
  </cols>
  <sheetData>
    <row r="2" spans="2:18" ht="18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2:18" ht="15.7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2:18" ht="15.7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2:18" ht="15.75">
      <c r="B5" s="89" t="s">
        <v>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7" spans="2:18" ht="15.75">
      <c r="B7" s="5" t="s">
        <v>4</v>
      </c>
      <c r="Q7" s="90" t="s">
        <v>5</v>
      </c>
      <c r="R7" s="90"/>
    </row>
    <row r="8" spans="1:18" ht="12.75">
      <c r="A8" s="34"/>
      <c r="B8" s="34"/>
      <c r="C8" s="34"/>
      <c r="D8" s="34"/>
      <c r="E8" s="34"/>
      <c r="F8" s="34"/>
      <c r="H8" s="35"/>
      <c r="I8" s="36"/>
      <c r="J8" s="37"/>
      <c r="K8" s="38"/>
      <c r="L8" s="36"/>
      <c r="M8" s="36"/>
      <c r="N8" s="36"/>
      <c r="O8" s="38"/>
      <c r="P8" s="36"/>
      <c r="Q8" s="37"/>
      <c r="R8" s="39"/>
    </row>
    <row r="9" spans="2:7" ht="15.75">
      <c r="B9" s="40" t="s">
        <v>7</v>
      </c>
      <c r="C9" s="41" t="s">
        <v>6</v>
      </c>
      <c r="D9" s="42" t="s">
        <v>18</v>
      </c>
      <c r="E9" s="40" t="s">
        <v>19</v>
      </c>
      <c r="G9" s="43">
        <v>1</v>
      </c>
    </row>
    <row r="10" spans="2:65" ht="15" customHeight="1">
      <c r="B10" s="102" t="s">
        <v>20</v>
      </c>
      <c r="C10" s="44">
        <v>1</v>
      </c>
      <c r="D10" s="45" t="s">
        <v>21</v>
      </c>
      <c r="E10" s="46" t="s">
        <v>22</v>
      </c>
      <c r="G10" s="44" t="s">
        <v>23</v>
      </c>
      <c r="H10" s="103" t="str">
        <f>'Расписание туров'!$B$10</f>
        <v>Лисичанск</v>
      </c>
      <c r="I10" s="47">
        <f aca="true" t="shared" si="0" ref="I10:J14">C10</f>
        <v>1</v>
      </c>
      <c r="J10" s="48" t="str">
        <f t="shared" si="0"/>
        <v> Худолей С.</v>
      </c>
      <c r="L10" s="49">
        <v>0.5</v>
      </c>
      <c r="N10" s="49">
        <v>0.5</v>
      </c>
      <c r="P10" s="50">
        <f aca="true" t="shared" si="1" ref="P10:Q14">C25</f>
        <v>16</v>
      </c>
      <c r="Q10" s="51" t="str">
        <f t="shared" si="1"/>
        <v> Литвинов И.</v>
      </c>
      <c r="R10" s="104" t="str">
        <f>'Расписание туров'!$B$25</f>
        <v>Северодонецк</v>
      </c>
      <c r="U10"/>
      <c r="V10"/>
      <c r="AB10"/>
      <c r="AC10"/>
      <c r="BC10" s="43">
        <v>5</v>
      </c>
      <c r="BE10" s="52">
        <f>'Расписание туров'!$I$10</f>
        <v>1</v>
      </c>
      <c r="BF10" s="53" t="str">
        <f>'Расписание туров'!$J$10</f>
        <v> Худолей С.</v>
      </c>
      <c r="BH10" s="49"/>
      <c r="BI10" s="1"/>
      <c r="BJ10" s="49"/>
      <c r="BL10" s="52">
        <f>'Расписание туров'!$C$29</f>
        <v>20</v>
      </c>
      <c r="BM10" s="54" t="str">
        <f>'Расписание туров'!$D$29</f>
        <v> Татарников А.</v>
      </c>
    </row>
    <row r="11" spans="2:65" ht="15" customHeight="1">
      <c r="B11" s="102"/>
      <c r="C11" s="44">
        <v>2</v>
      </c>
      <c r="D11" s="45" t="s">
        <v>24</v>
      </c>
      <c r="E11" s="46" t="s">
        <v>22</v>
      </c>
      <c r="H11" s="103"/>
      <c r="I11" s="47">
        <f t="shared" si="0"/>
        <v>2</v>
      </c>
      <c r="J11" s="48" t="str">
        <f t="shared" si="0"/>
        <v> Ерофеев О.</v>
      </c>
      <c r="L11" s="49">
        <v>0</v>
      </c>
      <c r="N11" s="49">
        <v>1</v>
      </c>
      <c r="P11" s="50">
        <f t="shared" si="1"/>
        <v>17</v>
      </c>
      <c r="Q11" s="51" t="str">
        <f t="shared" si="1"/>
        <v> Бугаев А.</v>
      </c>
      <c r="R11" s="104"/>
      <c r="U11"/>
      <c r="V11"/>
      <c r="AB11"/>
      <c r="AC11"/>
      <c r="BE11" s="55">
        <f>'Расписание туров'!$I$11</f>
        <v>2</v>
      </c>
      <c r="BF11" s="56" t="str">
        <f>'Расписание туров'!$J$11</f>
        <v> Ерофеев О.</v>
      </c>
      <c r="BH11" s="49"/>
      <c r="BI11" s="1"/>
      <c r="BJ11" s="49"/>
      <c r="BL11" s="55">
        <f>'Расписание туров'!$C$25</f>
        <v>16</v>
      </c>
      <c r="BM11" s="57" t="str">
        <f>'Расписание туров'!$D$25</f>
        <v> Литвинов И.</v>
      </c>
    </row>
    <row r="12" spans="2:65" ht="15" customHeight="1">
      <c r="B12" s="102"/>
      <c r="C12" s="44">
        <v>3</v>
      </c>
      <c r="D12" s="45" t="s">
        <v>25</v>
      </c>
      <c r="E12" s="46" t="s">
        <v>22</v>
      </c>
      <c r="H12" s="103"/>
      <c r="I12" s="47">
        <f t="shared" si="0"/>
        <v>3</v>
      </c>
      <c r="J12" s="48" t="str">
        <f t="shared" si="0"/>
        <v> Мальгин С.</v>
      </c>
      <c r="L12" s="49">
        <v>1</v>
      </c>
      <c r="N12" s="49">
        <v>0</v>
      </c>
      <c r="P12" s="50">
        <f t="shared" si="1"/>
        <v>18</v>
      </c>
      <c r="Q12" s="51" t="str">
        <f t="shared" si="1"/>
        <v> Ляхов Г.</v>
      </c>
      <c r="R12" s="104"/>
      <c r="U12"/>
      <c r="V12"/>
      <c r="AB12"/>
      <c r="AC12"/>
      <c r="BE12" s="55">
        <f>'Расписание туров'!$I$12</f>
        <v>3</v>
      </c>
      <c r="BF12" s="56" t="str">
        <f>'Расписание туров'!$J$12</f>
        <v> Мальгин С.</v>
      </c>
      <c r="BH12" s="49"/>
      <c r="BI12" s="1"/>
      <c r="BJ12" s="49"/>
      <c r="BL12" s="55">
        <f>'Расписание туров'!$C$26</f>
        <v>17</v>
      </c>
      <c r="BM12" s="57" t="str">
        <f>'Расписание туров'!$D$26</f>
        <v> Бугаев А.</v>
      </c>
    </row>
    <row r="13" spans="2:65" ht="15" customHeight="1">
      <c r="B13" s="102"/>
      <c r="C13" s="44">
        <v>4</v>
      </c>
      <c r="D13" s="45" t="s">
        <v>26</v>
      </c>
      <c r="E13" s="46" t="s">
        <v>22</v>
      </c>
      <c r="H13" s="103"/>
      <c r="I13" s="47">
        <f t="shared" si="0"/>
        <v>4</v>
      </c>
      <c r="J13" s="48" t="str">
        <f t="shared" si="0"/>
        <v> Петросян Р.</v>
      </c>
      <c r="L13" s="49">
        <v>0.5</v>
      </c>
      <c r="N13" s="49">
        <v>0.5</v>
      </c>
      <c r="P13" s="50">
        <f t="shared" si="1"/>
        <v>19</v>
      </c>
      <c r="Q13" s="51" t="str">
        <f t="shared" si="1"/>
        <v> Рахманин Ю.</v>
      </c>
      <c r="R13" s="104"/>
      <c r="U13"/>
      <c r="V13"/>
      <c r="AB13"/>
      <c r="AC13"/>
      <c r="BE13" s="55">
        <f>'Расписание туров'!$I$13</f>
        <v>4</v>
      </c>
      <c r="BF13" s="56" t="str">
        <f>'Расписание туров'!$J$13</f>
        <v> Петросян Р.</v>
      </c>
      <c r="BH13" s="49"/>
      <c r="BI13" s="1"/>
      <c r="BJ13" s="49"/>
      <c r="BL13" s="55">
        <f>'Расписание туров'!$C$27</f>
        <v>18</v>
      </c>
      <c r="BM13" s="57" t="str">
        <f>'Расписание туров'!$D$27</f>
        <v> Ляхов Г.</v>
      </c>
    </row>
    <row r="14" spans="2:65" ht="15" customHeight="1">
      <c r="B14" s="102"/>
      <c r="C14" s="44">
        <v>5</v>
      </c>
      <c r="D14" s="45" t="s">
        <v>27</v>
      </c>
      <c r="E14" s="46" t="s">
        <v>22</v>
      </c>
      <c r="H14" s="103"/>
      <c r="I14" s="47">
        <f t="shared" si="0"/>
        <v>5</v>
      </c>
      <c r="J14" s="48" t="str">
        <f t="shared" si="0"/>
        <v> Бабанин С.</v>
      </c>
      <c r="L14" s="49">
        <v>0</v>
      </c>
      <c r="N14" s="49">
        <v>1</v>
      </c>
      <c r="P14" s="50">
        <f t="shared" si="1"/>
        <v>20</v>
      </c>
      <c r="Q14" s="51" t="str">
        <f t="shared" si="1"/>
        <v> Татарников А.</v>
      </c>
      <c r="R14" s="104"/>
      <c r="U14"/>
      <c r="V14"/>
      <c r="AB14"/>
      <c r="AC14"/>
      <c r="BE14" s="58">
        <f>'Расписание туров'!$I$14</f>
        <v>5</v>
      </c>
      <c r="BF14" s="59" t="str">
        <f>'Расписание туров'!$J$14</f>
        <v> Бабанин С.</v>
      </c>
      <c r="BH14" s="49"/>
      <c r="BI14" s="1"/>
      <c r="BJ14" s="49"/>
      <c r="BL14" s="58">
        <f>'Расписание туров'!$C$28</f>
        <v>19</v>
      </c>
      <c r="BM14" s="60" t="str">
        <f>'Расписание туров'!$D$28</f>
        <v> Рахманин Ю.</v>
      </c>
    </row>
    <row r="15" spans="2:65" ht="15" customHeight="1">
      <c r="B15" s="105" t="s">
        <v>28</v>
      </c>
      <c r="C15" s="44">
        <v>6</v>
      </c>
      <c r="D15" s="61" t="s">
        <v>29</v>
      </c>
      <c r="E15" s="46" t="s">
        <v>22</v>
      </c>
      <c r="U15"/>
      <c r="V15"/>
      <c r="AB15"/>
      <c r="AC15"/>
      <c r="BE15" s="1"/>
      <c r="BF15" s="7"/>
      <c r="BH15" s="1"/>
      <c r="BI15" s="1"/>
      <c r="BJ15" s="1"/>
      <c r="BL15" s="1"/>
      <c r="BM15" s="7"/>
    </row>
    <row r="16" spans="2:65" ht="15" customHeight="1">
      <c r="B16" s="105"/>
      <c r="C16" s="44">
        <v>7</v>
      </c>
      <c r="D16" s="61" t="s">
        <v>30</v>
      </c>
      <c r="E16" s="46" t="s">
        <v>22</v>
      </c>
      <c r="L16" s="49">
        <f>SUM(L10:L14)</f>
        <v>2</v>
      </c>
      <c r="N16" s="49">
        <f>SUM(N10:N14)</f>
        <v>3</v>
      </c>
      <c r="U16"/>
      <c r="V16"/>
      <c r="AB16"/>
      <c r="AC16"/>
      <c r="BE16" s="1"/>
      <c r="BF16" s="7"/>
      <c r="BH16" s="49">
        <f>SUM(BH10:BH14)</f>
        <v>0</v>
      </c>
      <c r="BI16" s="1"/>
      <c r="BJ16" s="49">
        <f>SUM(BJ10:BJ14)</f>
        <v>0</v>
      </c>
      <c r="BL16" s="1"/>
      <c r="BM16" s="7"/>
    </row>
    <row r="17" spans="2:5" ht="15" customHeight="1">
      <c r="B17" s="105"/>
      <c r="C17" s="44">
        <v>8</v>
      </c>
      <c r="D17" s="61" t="s">
        <v>31</v>
      </c>
      <c r="E17" s="46" t="s">
        <v>22</v>
      </c>
    </row>
    <row r="18" spans="2:18" ht="15" customHeight="1">
      <c r="B18" s="105"/>
      <c r="C18" s="44">
        <v>9</v>
      </c>
      <c r="D18" s="61" t="s">
        <v>32</v>
      </c>
      <c r="E18" s="46" t="s">
        <v>22</v>
      </c>
      <c r="H18" s="104" t="str">
        <f>'Расписание туров'!$B$15</f>
        <v>Алчевск</v>
      </c>
      <c r="I18" s="47">
        <f aca="true" t="shared" si="2" ref="I18:J22">C15</f>
        <v>6</v>
      </c>
      <c r="J18" s="48" t="str">
        <f t="shared" si="2"/>
        <v> Окуневич В.</v>
      </c>
      <c r="L18" s="49">
        <v>1</v>
      </c>
      <c r="N18" s="49">
        <v>0</v>
      </c>
      <c r="P18" s="50">
        <f aca="true" t="shared" si="3" ref="P18:Q22">C20</f>
        <v>11</v>
      </c>
      <c r="Q18" s="51" t="str">
        <f t="shared" si="3"/>
        <v> Гончаров Д.</v>
      </c>
      <c r="R18" s="104" t="str">
        <f>'Расписание туров'!$B$20</f>
        <v>Стаханов</v>
      </c>
    </row>
    <row r="19" spans="2:18" ht="15" customHeight="1">
      <c r="B19" s="105"/>
      <c r="C19" s="44">
        <v>10</v>
      </c>
      <c r="D19" s="61" t="s">
        <v>33</v>
      </c>
      <c r="E19" s="46" t="s">
        <v>22</v>
      </c>
      <c r="H19" s="104"/>
      <c r="I19" s="47">
        <f t="shared" si="2"/>
        <v>7</v>
      </c>
      <c r="J19" s="48" t="str">
        <f t="shared" si="2"/>
        <v> Стефанюк Н.</v>
      </c>
      <c r="L19" s="49">
        <v>0</v>
      </c>
      <c r="N19" s="49">
        <v>1</v>
      </c>
      <c r="P19" s="50">
        <f t="shared" si="3"/>
        <v>12</v>
      </c>
      <c r="Q19" s="51" t="str">
        <f t="shared" si="3"/>
        <v> Иванов В.</v>
      </c>
      <c r="R19" s="104"/>
    </row>
    <row r="20" spans="2:18" ht="15" customHeight="1">
      <c r="B20" s="102" t="s">
        <v>34</v>
      </c>
      <c r="C20" s="44">
        <v>11</v>
      </c>
      <c r="D20" s="62" t="s">
        <v>35</v>
      </c>
      <c r="E20" s="46" t="s">
        <v>22</v>
      </c>
      <c r="H20" s="104"/>
      <c r="I20" s="47">
        <f t="shared" si="2"/>
        <v>8</v>
      </c>
      <c r="J20" s="48" t="str">
        <f t="shared" si="2"/>
        <v> Савенко С.</v>
      </c>
      <c r="L20" s="49">
        <v>1</v>
      </c>
      <c r="N20" s="49">
        <v>0</v>
      </c>
      <c r="P20" s="50">
        <f t="shared" si="3"/>
        <v>13</v>
      </c>
      <c r="Q20" s="51" t="str">
        <f t="shared" si="3"/>
        <v> Алексеев А.</v>
      </c>
      <c r="R20" s="104"/>
    </row>
    <row r="21" spans="2:18" ht="15" customHeight="1">
      <c r="B21" s="102"/>
      <c r="C21" s="44">
        <v>12</v>
      </c>
      <c r="D21" s="62" t="s">
        <v>36</v>
      </c>
      <c r="E21" s="46" t="s">
        <v>15</v>
      </c>
      <c r="H21" s="104"/>
      <c r="I21" s="47">
        <f t="shared" si="2"/>
        <v>9</v>
      </c>
      <c r="J21" s="48" t="str">
        <f t="shared" si="2"/>
        <v> Мордовцев А.</v>
      </c>
      <c r="L21" s="49">
        <v>0</v>
      </c>
      <c r="N21" s="49">
        <v>1</v>
      </c>
      <c r="P21" s="50">
        <f t="shared" si="3"/>
        <v>14</v>
      </c>
      <c r="Q21" s="51" t="str">
        <f t="shared" si="3"/>
        <v> Отскочный И.</v>
      </c>
      <c r="R21" s="104"/>
    </row>
    <row r="22" spans="2:18" ht="15" customHeight="1">
      <c r="B22" s="102"/>
      <c r="C22" s="44">
        <v>13</v>
      </c>
      <c r="D22" s="62" t="s">
        <v>37</v>
      </c>
      <c r="E22" s="46" t="s">
        <v>15</v>
      </c>
      <c r="H22" s="104"/>
      <c r="I22" s="47">
        <f t="shared" si="2"/>
        <v>10</v>
      </c>
      <c r="J22" s="48" t="str">
        <f t="shared" si="2"/>
        <v> Кладько Р.</v>
      </c>
      <c r="L22" s="49">
        <v>1</v>
      </c>
      <c r="N22" s="49">
        <v>0</v>
      </c>
      <c r="P22" s="50">
        <f t="shared" si="3"/>
        <v>15</v>
      </c>
      <c r="Q22" s="51" t="str">
        <f t="shared" si="3"/>
        <v> Добротворский С.</v>
      </c>
      <c r="R22" s="104"/>
    </row>
    <row r="23" spans="2:5" ht="15" customHeight="1">
      <c r="B23" s="102"/>
      <c r="C23" s="44">
        <v>14</v>
      </c>
      <c r="D23" s="62" t="s">
        <v>38</v>
      </c>
      <c r="E23" s="46" t="s">
        <v>15</v>
      </c>
    </row>
    <row r="24" spans="2:14" ht="15" customHeight="1">
      <c r="B24" s="102"/>
      <c r="C24" s="44">
        <v>15</v>
      </c>
      <c r="D24" s="62" t="s">
        <v>39</v>
      </c>
      <c r="E24" s="46" t="s">
        <v>22</v>
      </c>
      <c r="L24" s="49">
        <f>SUM(L18:L22)</f>
        <v>3</v>
      </c>
      <c r="N24" s="49">
        <f>SUM(N18:N22)</f>
        <v>2</v>
      </c>
    </row>
    <row r="25" spans="2:18" ht="15" customHeight="1">
      <c r="B25" s="105" t="s">
        <v>40</v>
      </c>
      <c r="C25" s="44">
        <v>16</v>
      </c>
      <c r="D25" s="61" t="s">
        <v>41</v>
      </c>
      <c r="E25" s="46" t="s">
        <v>22</v>
      </c>
      <c r="G25" s="38"/>
      <c r="H25" s="35"/>
      <c r="I25" s="36"/>
      <c r="J25" s="37"/>
      <c r="K25" s="38"/>
      <c r="L25" s="36"/>
      <c r="M25" s="36"/>
      <c r="N25" s="36"/>
      <c r="O25" s="38"/>
      <c r="P25" s="36"/>
      <c r="Q25" s="37"/>
      <c r="R25" s="39"/>
    </row>
    <row r="26" spans="2:7" ht="15" customHeight="1">
      <c r="B26" s="105"/>
      <c r="C26" s="44">
        <v>17</v>
      </c>
      <c r="D26" s="61" t="s">
        <v>42</v>
      </c>
      <c r="E26" s="46" t="s">
        <v>22</v>
      </c>
      <c r="G26" s="43">
        <v>2</v>
      </c>
    </row>
    <row r="27" spans="2:18" ht="15" customHeight="1">
      <c r="B27" s="105"/>
      <c r="C27" s="44">
        <v>18</v>
      </c>
      <c r="D27" s="61" t="s">
        <v>43</v>
      </c>
      <c r="E27" s="46" t="s">
        <v>22</v>
      </c>
      <c r="H27" s="103" t="str">
        <f>'Расписание туров'!$B$10</f>
        <v>Лисичанск</v>
      </c>
      <c r="I27" s="50">
        <f aca="true" t="shared" si="4" ref="I27:J31">C10</f>
        <v>1</v>
      </c>
      <c r="J27" s="51" t="str">
        <f t="shared" si="4"/>
        <v> Худолей С.</v>
      </c>
      <c r="L27" s="49">
        <v>0</v>
      </c>
      <c r="N27" s="49">
        <v>1</v>
      </c>
      <c r="P27" s="47">
        <f aca="true" t="shared" si="5" ref="P27:Q30">C26</f>
        <v>17</v>
      </c>
      <c r="Q27" s="48" t="str">
        <f t="shared" si="5"/>
        <v> Бугаев А.</v>
      </c>
      <c r="R27" s="104" t="str">
        <f>'Расписание туров'!$B$25</f>
        <v>Северодонецк</v>
      </c>
    </row>
    <row r="28" spans="2:18" ht="15" customHeight="1">
      <c r="B28" s="105"/>
      <c r="C28" s="44">
        <v>19</v>
      </c>
      <c r="D28" s="61" t="s">
        <v>44</v>
      </c>
      <c r="E28" s="46" t="s">
        <v>22</v>
      </c>
      <c r="H28" s="103"/>
      <c r="I28" s="50">
        <f t="shared" si="4"/>
        <v>2</v>
      </c>
      <c r="J28" s="51" t="str">
        <f t="shared" si="4"/>
        <v> Ерофеев О.</v>
      </c>
      <c r="L28" s="49">
        <v>1</v>
      </c>
      <c r="N28" s="49">
        <v>0</v>
      </c>
      <c r="P28" s="47">
        <f t="shared" si="5"/>
        <v>18</v>
      </c>
      <c r="Q28" s="48" t="str">
        <f t="shared" si="5"/>
        <v> Ляхов Г.</v>
      </c>
      <c r="R28" s="104"/>
    </row>
    <row r="29" spans="2:18" ht="15" customHeight="1">
      <c r="B29" s="105"/>
      <c r="C29" s="44">
        <v>20</v>
      </c>
      <c r="D29" s="61" t="s">
        <v>45</v>
      </c>
      <c r="E29" s="46" t="s">
        <v>22</v>
      </c>
      <c r="H29" s="103"/>
      <c r="I29" s="50">
        <f t="shared" si="4"/>
        <v>3</v>
      </c>
      <c r="J29" s="51" t="str">
        <f t="shared" si="4"/>
        <v> Мальгин С.</v>
      </c>
      <c r="L29" s="49">
        <v>0</v>
      </c>
      <c r="N29" s="49">
        <v>1</v>
      </c>
      <c r="P29" s="47">
        <f t="shared" si="5"/>
        <v>19</v>
      </c>
      <c r="Q29" s="48" t="str">
        <f t="shared" si="5"/>
        <v> Рахманин Ю.</v>
      </c>
      <c r="R29" s="104"/>
    </row>
    <row r="30" spans="8:18" ht="15" customHeight="1">
      <c r="H30" s="103"/>
      <c r="I30" s="50">
        <f t="shared" si="4"/>
        <v>4</v>
      </c>
      <c r="J30" s="51" t="str">
        <f t="shared" si="4"/>
        <v> Петросян Р.</v>
      </c>
      <c r="L30" s="49">
        <v>0</v>
      </c>
      <c r="N30" s="49">
        <v>1</v>
      </c>
      <c r="P30" s="47">
        <f t="shared" si="5"/>
        <v>20</v>
      </c>
      <c r="Q30" s="48" t="str">
        <f t="shared" si="5"/>
        <v> Татарников А.</v>
      </c>
      <c r="R30" s="104"/>
    </row>
    <row r="31" spans="8:18" ht="15" customHeight="1">
      <c r="H31" s="103"/>
      <c r="I31" s="50">
        <f t="shared" si="4"/>
        <v>5</v>
      </c>
      <c r="J31" s="51" t="str">
        <f t="shared" si="4"/>
        <v> Бабанин С.</v>
      </c>
      <c r="L31" s="49">
        <v>0</v>
      </c>
      <c r="N31" s="49">
        <v>1</v>
      </c>
      <c r="P31" s="47">
        <f>C25</f>
        <v>16</v>
      </c>
      <c r="Q31" s="48" t="str">
        <f>D25</f>
        <v> Литвинов И.</v>
      </c>
      <c r="R31" s="104"/>
    </row>
    <row r="32" ht="15" customHeight="1"/>
    <row r="33" spans="12:14" ht="15" customHeight="1">
      <c r="L33" s="49">
        <f>SUM(L27:L31)</f>
        <v>1</v>
      </c>
      <c r="N33" s="49">
        <f>SUM(N27:N31)</f>
        <v>4</v>
      </c>
    </row>
    <row r="34" ht="15" customHeight="1"/>
    <row r="35" ht="15" customHeight="1"/>
    <row r="36" spans="8:18" ht="15" customHeight="1">
      <c r="H36" s="104" t="str">
        <f>'Расписание туров'!$B$15</f>
        <v>Алчевск</v>
      </c>
      <c r="I36" s="50">
        <f>'Расписание туров'!$I$18</f>
        <v>6</v>
      </c>
      <c r="J36" s="51" t="str">
        <f>'Расписание туров'!$J$18</f>
        <v> Окуневич В.</v>
      </c>
      <c r="L36" s="49">
        <v>0</v>
      </c>
      <c r="N36" s="49">
        <v>1</v>
      </c>
      <c r="P36" s="47">
        <f>'Расписание туров'!$C$21</f>
        <v>12</v>
      </c>
      <c r="Q36" s="48" t="str">
        <f>'Расписание туров'!$D$21</f>
        <v> Иванов В.</v>
      </c>
      <c r="R36" s="104" t="str">
        <f>'Расписание туров'!$B$20</f>
        <v>Стаханов</v>
      </c>
    </row>
    <row r="37" spans="8:18" ht="15" customHeight="1">
      <c r="H37" s="104"/>
      <c r="I37" s="50">
        <f>'Расписание туров'!$I$19</f>
        <v>7</v>
      </c>
      <c r="J37" s="51" t="str">
        <f>'Расписание туров'!$J$19</f>
        <v> Стефанюк Н.</v>
      </c>
      <c r="L37" s="49">
        <v>0</v>
      </c>
      <c r="N37" s="49">
        <v>1</v>
      </c>
      <c r="P37" s="47">
        <f>'Расписание туров'!$C$22</f>
        <v>13</v>
      </c>
      <c r="Q37" s="48" t="str">
        <f>'Расписание туров'!$D$22</f>
        <v> Алексеев А.</v>
      </c>
      <c r="R37" s="104"/>
    </row>
    <row r="38" spans="8:18" ht="15" customHeight="1">
      <c r="H38" s="104"/>
      <c r="I38" s="50">
        <f>'Расписание туров'!$I$20</f>
        <v>8</v>
      </c>
      <c r="J38" s="51" t="str">
        <f>'Расписание туров'!$J$20</f>
        <v> Савенко С.</v>
      </c>
      <c r="L38" s="49">
        <v>1</v>
      </c>
      <c r="N38" s="49">
        <v>0</v>
      </c>
      <c r="P38" s="47">
        <f>'Расписание туров'!$C$23</f>
        <v>14</v>
      </c>
      <c r="Q38" s="48" t="str">
        <f>'Расписание туров'!$D$23</f>
        <v> Отскочный И.</v>
      </c>
      <c r="R38" s="104"/>
    </row>
    <row r="39" spans="8:18" ht="15" customHeight="1">
      <c r="H39" s="104"/>
      <c r="I39" s="50">
        <f>'Расписание туров'!$I$21</f>
        <v>9</v>
      </c>
      <c r="J39" s="51" t="str">
        <f>'Расписание туров'!$J$21</f>
        <v> Мордовцев А.</v>
      </c>
      <c r="L39" s="49">
        <v>1</v>
      </c>
      <c r="N39" s="49">
        <v>0</v>
      </c>
      <c r="P39" s="47">
        <f>'Расписание туров'!$C$24</f>
        <v>15</v>
      </c>
      <c r="Q39" s="48" t="str">
        <f>'Расписание туров'!$D$24</f>
        <v> Добротворский С.</v>
      </c>
      <c r="R39" s="104"/>
    </row>
    <row r="40" spans="8:18" ht="15" customHeight="1">
      <c r="H40" s="104"/>
      <c r="I40" s="50">
        <f>'Расписание туров'!$I$22</f>
        <v>10</v>
      </c>
      <c r="J40" s="51" t="str">
        <f>'Расписание туров'!$J$22</f>
        <v> Кладько Р.</v>
      </c>
      <c r="L40" s="49">
        <v>0</v>
      </c>
      <c r="N40" s="49">
        <v>1</v>
      </c>
      <c r="P40" s="47">
        <f>'Расписание туров'!$C$20</f>
        <v>11</v>
      </c>
      <c r="Q40" s="48" t="str">
        <f>'Расписание туров'!$D$20</f>
        <v> Гончаров Д.</v>
      </c>
      <c r="R40" s="104"/>
    </row>
    <row r="41" ht="15" customHeight="1"/>
    <row r="42" spans="12:14" ht="15" customHeight="1">
      <c r="L42" s="49">
        <f>SUM(L36:L40)</f>
        <v>2</v>
      </c>
      <c r="N42" s="49">
        <f>SUM(N36:N40)</f>
        <v>3</v>
      </c>
    </row>
    <row r="43" spans="7:18" ht="15" customHeight="1">
      <c r="G43" s="38"/>
      <c r="H43" s="35"/>
      <c r="I43" s="36"/>
      <c r="J43" s="37"/>
      <c r="K43" s="38"/>
      <c r="L43" s="36"/>
      <c r="M43" s="36"/>
      <c r="N43" s="36"/>
      <c r="O43" s="38"/>
      <c r="P43" s="36"/>
      <c r="Q43" s="37"/>
      <c r="R43" s="39"/>
    </row>
    <row r="44" ht="15" customHeight="1">
      <c r="G44" s="43">
        <v>3</v>
      </c>
    </row>
    <row r="45" spans="8:18" ht="15" customHeight="1">
      <c r="H45" s="103" t="str">
        <f>'Расписание туров'!$B$10</f>
        <v>Лисичанск</v>
      </c>
      <c r="I45" s="63">
        <f>'Расписание туров'!$I$10</f>
        <v>1</v>
      </c>
      <c r="J45" s="64" t="str">
        <f>'Расписание туров'!$J$10</f>
        <v> Худолей С.</v>
      </c>
      <c r="L45" s="49">
        <v>0</v>
      </c>
      <c r="N45" s="49">
        <v>1</v>
      </c>
      <c r="P45" s="65">
        <f>'Расписание туров'!$C$27</f>
        <v>18</v>
      </c>
      <c r="Q45" s="66" t="str">
        <f>'Расписание туров'!$D$27</f>
        <v> Ляхов Г.</v>
      </c>
      <c r="R45" s="104" t="str">
        <f>'Расписание туров'!$B$25</f>
        <v>Северодонецк</v>
      </c>
    </row>
    <row r="46" spans="8:18" ht="15" customHeight="1">
      <c r="H46" s="103"/>
      <c r="I46" s="67">
        <f>'Расписание туров'!$I$11</f>
        <v>2</v>
      </c>
      <c r="J46" s="68" t="str">
        <f>'Расписание туров'!$J$11</f>
        <v> Ерофеев О.</v>
      </c>
      <c r="L46" s="49">
        <v>1</v>
      </c>
      <c r="N46" s="49">
        <v>0</v>
      </c>
      <c r="P46" s="69">
        <f>'Расписание туров'!$C$28</f>
        <v>19</v>
      </c>
      <c r="Q46" s="70" t="str">
        <f>'Расписание туров'!$D$28</f>
        <v> Рахманин Ю.</v>
      </c>
      <c r="R46" s="104"/>
    </row>
    <row r="47" spans="8:18" ht="15" customHeight="1">
      <c r="H47" s="103"/>
      <c r="I47" s="67">
        <f>'Расписание туров'!$I$12</f>
        <v>3</v>
      </c>
      <c r="J47" s="68" t="str">
        <f>'Расписание туров'!$J$12</f>
        <v> Мальгин С.</v>
      </c>
      <c r="L47" s="49">
        <v>0</v>
      </c>
      <c r="N47" s="49">
        <v>1</v>
      </c>
      <c r="P47" s="69">
        <f>'Расписание туров'!$C$29</f>
        <v>20</v>
      </c>
      <c r="Q47" s="70" t="str">
        <f>'Расписание туров'!$D$29</f>
        <v> Татарников А.</v>
      </c>
      <c r="R47" s="104"/>
    </row>
    <row r="48" spans="8:18" ht="15" customHeight="1">
      <c r="H48" s="103"/>
      <c r="I48" s="67">
        <f>'Расписание туров'!$I$13</f>
        <v>4</v>
      </c>
      <c r="J48" s="68" t="str">
        <f>'Расписание туров'!$J$13</f>
        <v> Петросян Р.</v>
      </c>
      <c r="L48" s="49">
        <v>0</v>
      </c>
      <c r="N48" s="49">
        <v>1</v>
      </c>
      <c r="P48" s="50">
        <f>'Расписание туров'!$C$25</f>
        <v>16</v>
      </c>
      <c r="Q48" s="51" t="str">
        <f>'Расписание туров'!$D$25</f>
        <v> Литвинов И.</v>
      </c>
      <c r="R48" s="104"/>
    </row>
    <row r="49" spans="8:18" ht="15" customHeight="1">
      <c r="H49" s="103"/>
      <c r="I49" s="71">
        <f>'Расписание туров'!$I$14</f>
        <v>5</v>
      </c>
      <c r="J49" s="72" t="str">
        <f>'Расписание туров'!$J$14</f>
        <v> Бабанин С.</v>
      </c>
      <c r="L49" s="49">
        <v>0</v>
      </c>
      <c r="N49" s="49">
        <v>1</v>
      </c>
      <c r="P49" s="50">
        <f>'Расписание туров'!$C$26</f>
        <v>17</v>
      </c>
      <c r="Q49" s="51" t="str">
        <f>'Расписание туров'!$D$26</f>
        <v> Бугаев А.</v>
      </c>
      <c r="R49" s="104"/>
    </row>
    <row r="50" spans="9:17" ht="15" customHeight="1">
      <c r="I50"/>
      <c r="J50"/>
      <c r="L50"/>
      <c r="M50"/>
      <c r="N50"/>
      <c r="P50"/>
      <c r="Q50"/>
    </row>
    <row r="51" spans="9:17" ht="15" customHeight="1">
      <c r="I51"/>
      <c r="J51"/>
      <c r="L51" s="49">
        <f>SUM(L45:L49)</f>
        <v>1</v>
      </c>
      <c r="N51" s="49">
        <f>SUM(N45:N49)</f>
        <v>4</v>
      </c>
      <c r="P51"/>
      <c r="Q51"/>
    </row>
    <row r="52" ht="15" customHeight="1"/>
    <row r="53" ht="15" customHeight="1"/>
    <row r="54" spans="8:18" ht="15" customHeight="1">
      <c r="H54" s="104" t="str">
        <f>'Расписание туров'!$B$15</f>
        <v>Алчевск</v>
      </c>
      <c r="I54" s="63">
        <f>'Расписание туров'!$I$18</f>
        <v>6</v>
      </c>
      <c r="J54" s="73" t="str">
        <f>'Расписание туров'!$J$18</f>
        <v> Окуневич В.</v>
      </c>
      <c r="L54" s="49">
        <v>1</v>
      </c>
      <c r="N54" s="49">
        <v>0</v>
      </c>
      <c r="P54" s="65">
        <f>'Расписание туров'!$C$22</f>
        <v>13</v>
      </c>
      <c r="Q54" s="66" t="str">
        <f>'Расписание туров'!$D$22</f>
        <v> Алексеев А.</v>
      </c>
      <c r="R54" s="104" t="str">
        <f>'Расписание туров'!$B$20</f>
        <v>Стаханов</v>
      </c>
    </row>
    <row r="55" spans="8:18" ht="15" customHeight="1">
      <c r="H55" s="104"/>
      <c r="I55" s="67">
        <f>'Расписание туров'!$I$19</f>
        <v>7</v>
      </c>
      <c r="J55" s="74" t="str">
        <f>'Расписание туров'!$J$19</f>
        <v> Стефанюк Н.</v>
      </c>
      <c r="L55" s="49">
        <v>1</v>
      </c>
      <c r="N55" s="49">
        <v>0</v>
      </c>
      <c r="P55" s="69">
        <f>'Расписание туров'!$C$23</f>
        <v>14</v>
      </c>
      <c r="Q55" s="70" t="str">
        <f>'Расписание туров'!$D$23</f>
        <v> Отскочный И.</v>
      </c>
      <c r="R55" s="104"/>
    </row>
    <row r="56" spans="8:18" ht="15" customHeight="1">
      <c r="H56" s="104"/>
      <c r="I56" s="67">
        <f>'Расписание туров'!$I$20</f>
        <v>8</v>
      </c>
      <c r="J56" s="74" t="str">
        <f>'Расписание туров'!$J$20</f>
        <v> Савенко С.</v>
      </c>
      <c r="L56" s="49">
        <v>1</v>
      </c>
      <c r="N56" s="49">
        <v>0</v>
      </c>
      <c r="P56" s="69">
        <f>'Расписание туров'!$C$24</f>
        <v>15</v>
      </c>
      <c r="Q56" s="70" t="str">
        <f>'Расписание туров'!$D$24</f>
        <v> Добротворский С.</v>
      </c>
      <c r="R56" s="104"/>
    </row>
    <row r="57" spans="8:18" ht="15" customHeight="1">
      <c r="H57" s="104"/>
      <c r="I57" s="67">
        <f>'Расписание туров'!$I$21</f>
        <v>9</v>
      </c>
      <c r="J57" s="74" t="str">
        <f>'Расписание туров'!$J$21</f>
        <v> Мордовцев А.</v>
      </c>
      <c r="L57" s="49">
        <v>1</v>
      </c>
      <c r="N57" s="49">
        <v>0</v>
      </c>
      <c r="P57" s="69">
        <f>'Расписание туров'!$C$20</f>
        <v>11</v>
      </c>
      <c r="Q57" s="70" t="str">
        <f>'Расписание туров'!$D$20</f>
        <v> Гончаров Д.</v>
      </c>
      <c r="R57" s="104"/>
    </row>
    <row r="58" spans="8:18" ht="15" customHeight="1">
      <c r="H58" s="104"/>
      <c r="I58" s="71">
        <f>'Расписание туров'!$I$22</f>
        <v>10</v>
      </c>
      <c r="J58" s="75" t="str">
        <f>'Расписание туров'!$J$22</f>
        <v> Кладько Р.</v>
      </c>
      <c r="L58" s="49">
        <v>0</v>
      </c>
      <c r="N58" s="49">
        <v>1</v>
      </c>
      <c r="P58" s="76">
        <f>'Расписание туров'!$C$21</f>
        <v>12</v>
      </c>
      <c r="Q58" s="77" t="str">
        <f>'Расписание туров'!$D$21</f>
        <v> Иванов В.</v>
      </c>
      <c r="R58" s="104"/>
    </row>
    <row r="59" ht="15" customHeight="1"/>
    <row r="60" spans="12:14" ht="15" customHeight="1">
      <c r="L60" s="49">
        <f>SUM(L54:L58)</f>
        <v>4</v>
      </c>
      <c r="N60" s="49">
        <f>SUM(N54:N58)</f>
        <v>1</v>
      </c>
    </row>
    <row r="61" spans="7:18" ht="15" customHeight="1">
      <c r="G61" s="38"/>
      <c r="H61" s="35"/>
      <c r="I61" s="36"/>
      <c r="J61" s="37"/>
      <c r="K61" s="38"/>
      <c r="L61" s="36"/>
      <c r="M61" s="36"/>
      <c r="N61" s="36"/>
      <c r="O61" s="38"/>
      <c r="P61" s="36"/>
      <c r="Q61" s="37"/>
      <c r="R61" s="39"/>
    </row>
    <row r="62" spans="7:17" ht="15" customHeight="1">
      <c r="G62" s="43">
        <v>4</v>
      </c>
      <c r="I62"/>
      <c r="J62"/>
      <c r="L62"/>
      <c r="M62"/>
      <c r="N62"/>
      <c r="P62"/>
      <c r="Q62"/>
    </row>
    <row r="63" spans="8:18" ht="15" customHeight="1">
      <c r="H63" s="103" t="str">
        <f>'Расписание туров'!$B$10</f>
        <v>Лисичанск</v>
      </c>
      <c r="I63" s="50">
        <f>'Расписание туров'!$I$10</f>
        <v>1</v>
      </c>
      <c r="J63" s="51" t="str">
        <f>'Расписание туров'!$J$10</f>
        <v> Худолей С.</v>
      </c>
      <c r="L63" s="49">
        <v>0.5</v>
      </c>
      <c r="N63" s="49">
        <v>0.5</v>
      </c>
      <c r="P63" s="47">
        <f>'Расписание туров'!$C$28</f>
        <v>19</v>
      </c>
      <c r="Q63" s="48" t="str">
        <f>'Расписание туров'!$D$28</f>
        <v> Рахманин Ю.</v>
      </c>
      <c r="R63" s="104" t="str">
        <f>'Расписание туров'!$B$25</f>
        <v>Северодонецк</v>
      </c>
    </row>
    <row r="64" spans="8:18" ht="15" customHeight="1">
      <c r="H64" s="103"/>
      <c r="I64" s="50">
        <f>'Расписание туров'!$I$11</f>
        <v>2</v>
      </c>
      <c r="J64" s="51" t="str">
        <f>'Расписание туров'!$J$11</f>
        <v> Ерофеев О.</v>
      </c>
      <c r="L64" s="49">
        <v>0</v>
      </c>
      <c r="N64" s="49">
        <v>1</v>
      </c>
      <c r="P64" s="47">
        <f>'Расписание туров'!$C$29</f>
        <v>20</v>
      </c>
      <c r="Q64" s="48" t="str">
        <f>'Расписание туров'!$D$29</f>
        <v> Татарников А.</v>
      </c>
      <c r="R64" s="104"/>
    </row>
    <row r="65" spans="8:18" ht="15" customHeight="1">
      <c r="H65" s="103"/>
      <c r="I65" s="50">
        <f>'Расписание туров'!$I$12</f>
        <v>3</v>
      </c>
      <c r="J65" s="51" t="str">
        <f>'Расписание туров'!$J$12</f>
        <v> Мальгин С.</v>
      </c>
      <c r="L65" s="49">
        <v>0</v>
      </c>
      <c r="N65" s="49">
        <v>1</v>
      </c>
      <c r="P65" s="47">
        <f>'Расписание туров'!$C$25</f>
        <v>16</v>
      </c>
      <c r="Q65" s="48" t="str">
        <f>'Расписание туров'!$D$25</f>
        <v> Литвинов И.</v>
      </c>
      <c r="R65" s="104"/>
    </row>
    <row r="66" spans="8:18" ht="15" customHeight="1">
      <c r="H66" s="103"/>
      <c r="I66" s="50">
        <f>'Расписание туров'!$I$13</f>
        <v>4</v>
      </c>
      <c r="J66" s="51" t="str">
        <f>'Расписание туров'!$J$13</f>
        <v> Петросян Р.</v>
      </c>
      <c r="L66" s="49">
        <v>1</v>
      </c>
      <c r="N66" s="49">
        <v>0</v>
      </c>
      <c r="P66" s="47">
        <f>'Расписание туров'!$C$26</f>
        <v>17</v>
      </c>
      <c r="Q66" s="48" t="str">
        <f>'Расписание туров'!$D$26</f>
        <v> Бугаев А.</v>
      </c>
      <c r="R66" s="104"/>
    </row>
    <row r="67" spans="8:18" ht="15" customHeight="1">
      <c r="H67" s="103"/>
      <c r="I67" s="50">
        <f>'Расписание туров'!$I$14</f>
        <v>5</v>
      </c>
      <c r="J67" s="51" t="str">
        <f>'Расписание туров'!$J$14</f>
        <v> Бабанин С.</v>
      </c>
      <c r="L67" s="49">
        <v>0</v>
      </c>
      <c r="N67" s="49">
        <v>1</v>
      </c>
      <c r="P67" s="47">
        <f>'Расписание туров'!$C$27</f>
        <v>18</v>
      </c>
      <c r="Q67" s="48" t="str">
        <f>'Расписание туров'!$D$27</f>
        <v> Ляхов Г.</v>
      </c>
      <c r="R67" s="104"/>
    </row>
    <row r="68" ht="15" customHeight="1"/>
    <row r="69" spans="12:14" ht="15" customHeight="1">
      <c r="L69" s="49">
        <f>SUM(L63:L67)</f>
        <v>1.5</v>
      </c>
      <c r="N69" s="49">
        <f>SUM(N63:N67)</f>
        <v>3.5</v>
      </c>
    </row>
    <row r="70" ht="15" customHeight="1"/>
    <row r="71" spans="8:18" ht="15" customHeight="1">
      <c r="H71" s="104" t="str">
        <f>'Расписание туров'!$B$15</f>
        <v>Алчевск</v>
      </c>
      <c r="I71" s="78">
        <f>'Расписание туров'!$C$15</f>
        <v>6</v>
      </c>
      <c r="J71" s="79" t="str">
        <f>'Расписание туров'!$D$15</f>
        <v> Окуневич В.</v>
      </c>
      <c r="L71" s="49">
        <v>1</v>
      </c>
      <c r="N71" s="49">
        <v>0</v>
      </c>
      <c r="P71" s="63">
        <f>'Расписание туров'!$C$23</f>
        <v>14</v>
      </c>
      <c r="Q71" s="64" t="str">
        <f>'Расписание туров'!$D$23</f>
        <v> Отскочный И.</v>
      </c>
      <c r="R71" s="104" t="str">
        <f>'Расписание туров'!$B$20</f>
        <v>Стаханов</v>
      </c>
    </row>
    <row r="72" spans="8:18" ht="15" customHeight="1">
      <c r="H72" s="104"/>
      <c r="I72" s="80">
        <f>'Расписание туров'!$C$16</f>
        <v>7</v>
      </c>
      <c r="J72" s="81" t="str">
        <f>'Расписание туров'!$D$16</f>
        <v> Стефанюк Н.</v>
      </c>
      <c r="L72" s="49">
        <v>1</v>
      </c>
      <c r="N72" s="49">
        <v>0</v>
      </c>
      <c r="P72" s="67">
        <f>'Расписание туров'!$C$24</f>
        <v>15</v>
      </c>
      <c r="Q72" s="68" t="str">
        <f>'Расписание туров'!$D$24</f>
        <v> Добротворский С.</v>
      </c>
      <c r="R72" s="104"/>
    </row>
    <row r="73" spans="8:18" ht="15" customHeight="1">
      <c r="H73" s="104"/>
      <c r="I73" s="80">
        <f>'Расписание туров'!$C$17</f>
        <v>8</v>
      </c>
      <c r="J73" s="82" t="str">
        <f>'Расписание туров'!$D$17</f>
        <v> Савенко С.</v>
      </c>
      <c r="L73" s="49">
        <v>1</v>
      </c>
      <c r="N73" s="49">
        <v>0</v>
      </c>
      <c r="P73" s="67">
        <f>'Расписание туров'!$C$20</f>
        <v>11</v>
      </c>
      <c r="Q73" s="68" t="str">
        <f>'Расписание туров'!$D$20</f>
        <v> Гончаров Д.</v>
      </c>
      <c r="R73" s="104"/>
    </row>
    <row r="74" spans="8:18" ht="15" customHeight="1">
      <c r="H74" s="104"/>
      <c r="I74" s="80">
        <f>'Расписание туров'!$C$18</f>
        <v>9</v>
      </c>
      <c r="J74" s="81" t="str">
        <f>'Расписание туров'!$D$18</f>
        <v> Мордовцев А.</v>
      </c>
      <c r="L74" s="49">
        <v>0</v>
      </c>
      <c r="N74" s="49">
        <v>1</v>
      </c>
      <c r="P74" s="67">
        <f>'Расписание туров'!$C$21</f>
        <v>12</v>
      </c>
      <c r="Q74" s="68" t="str">
        <f>'Расписание туров'!$D$21</f>
        <v> Иванов В.</v>
      </c>
      <c r="R74" s="104"/>
    </row>
    <row r="75" spans="8:18" ht="15" customHeight="1">
      <c r="H75" s="104"/>
      <c r="I75" s="83">
        <f>'Расписание туров'!$C$19</f>
        <v>10</v>
      </c>
      <c r="J75" s="84" t="str">
        <f>'Расписание туров'!$D$19</f>
        <v> Кладько Р.</v>
      </c>
      <c r="L75" s="49">
        <v>0.5</v>
      </c>
      <c r="N75" s="49">
        <v>0.5</v>
      </c>
      <c r="P75" s="71">
        <f>'Расписание туров'!$C$22</f>
        <v>13</v>
      </c>
      <c r="Q75" s="72" t="str">
        <f>'Расписание туров'!$D$22</f>
        <v> Алексеев А.</v>
      </c>
      <c r="R75" s="104"/>
    </row>
    <row r="76" ht="15" customHeight="1"/>
    <row r="77" spans="12:14" ht="15" customHeight="1">
      <c r="L77" s="49">
        <f>SUM(L71:L75)</f>
        <v>3.5</v>
      </c>
      <c r="N77" s="49">
        <f>SUM(N71:N75)</f>
        <v>1.5</v>
      </c>
    </row>
    <row r="78" spans="7:18" ht="15" customHeight="1">
      <c r="G78" s="38"/>
      <c r="H78" s="35"/>
      <c r="I78" s="36"/>
      <c r="J78" s="37"/>
      <c r="K78" s="38"/>
      <c r="L78" s="36"/>
      <c r="M78" s="36"/>
      <c r="N78" s="36"/>
      <c r="O78" s="38"/>
      <c r="P78" s="36"/>
      <c r="Q78" s="37"/>
      <c r="R78" s="39"/>
    </row>
    <row r="79" ht="15" customHeight="1">
      <c r="G79" s="43">
        <v>5</v>
      </c>
    </row>
    <row r="80" spans="8:18" ht="15" customHeight="1">
      <c r="H80" s="103" t="str">
        <f>'Расписание туров'!$B$10</f>
        <v>Лисичанск</v>
      </c>
      <c r="I80" s="47">
        <f>'Расписание туров'!$C$10</f>
        <v>1</v>
      </c>
      <c r="J80" s="48" t="str">
        <f>'Расписание туров'!$D$10</f>
        <v> Худолей С.</v>
      </c>
      <c r="L80" s="49">
        <v>0</v>
      </c>
      <c r="N80" s="49">
        <v>1</v>
      </c>
      <c r="P80" s="50">
        <f>'Расписание туров'!$C$29</f>
        <v>20</v>
      </c>
      <c r="Q80" s="51" t="str">
        <f>'Расписание туров'!$D$29</f>
        <v> Татарников А.</v>
      </c>
      <c r="R80" s="104" t="str">
        <f>'Расписание туров'!$B$25</f>
        <v>Северодонецк</v>
      </c>
    </row>
    <row r="81" spans="8:18" ht="15" customHeight="1">
      <c r="H81" s="103"/>
      <c r="I81" s="47">
        <f>'Расписание туров'!$C$11</f>
        <v>2</v>
      </c>
      <c r="J81" s="48" t="str">
        <f>'Расписание туров'!$D$11</f>
        <v> Ерофеев О.</v>
      </c>
      <c r="L81" s="49">
        <v>0</v>
      </c>
      <c r="N81" s="49">
        <v>1</v>
      </c>
      <c r="P81" s="50">
        <f>'Расписание туров'!$C$25</f>
        <v>16</v>
      </c>
      <c r="Q81" s="51" t="str">
        <f>'Расписание туров'!$D$25</f>
        <v> Литвинов И.</v>
      </c>
      <c r="R81" s="104"/>
    </row>
    <row r="82" spans="8:18" ht="15" customHeight="1">
      <c r="H82" s="103"/>
      <c r="I82" s="47">
        <f>'Расписание туров'!$C$12</f>
        <v>3</v>
      </c>
      <c r="J82" s="48" t="str">
        <f>'Расписание туров'!$D$12</f>
        <v> Мальгин С.</v>
      </c>
      <c r="L82" s="49">
        <v>0</v>
      </c>
      <c r="N82" s="49">
        <v>1</v>
      </c>
      <c r="P82" s="50">
        <f>'Расписание туров'!$C$26</f>
        <v>17</v>
      </c>
      <c r="Q82" s="51" t="str">
        <f>'Расписание туров'!$D$26</f>
        <v> Бугаев А.</v>
      </c>
      <c r="R82" s="104"/>
    </row>
    <row r="83" spans="8:18" ht="15" customHeight="1">
      <c r="H83" s="103"/>
      <c r="I83" s="47">
        <f>'Расписание туров'!$C$13</f>
        <v>4</v>
      </c>
      <c r="J83" s="48" t="str">
        <f>'Расписание туров'!$D$13</f>
        <v> Петросян Р.</v>
      </c>
      <c r="L83" s="49">
        <v>0</v>
      </c>
      <c r="N83" s="49">
        <v>1</v>
      </c>
      <c r="P83" s="50">
        <f>'Расписание туров'!$C$27</f>
        <v>18</v>
      </c>
      <c r="Q83" s="51" t="str">
        <f>'Расписание туров'!$D$27</f>
        <v> Ляхов Г.</v>
      </c>
      <c r="R83" s="104"/>
    </row>
    <row r="84" spans="8:18" ht="15" customHeight="1">
      <c r="H84" s="103"/>
      <c r="I84" s="47">
        <f>'Расписание туров'!$C$14</f>
        <v>5</v>
      </c>
      <c r="J84" s="48" t="str">
        <f>'Расписание туров'!$D$14</f>
        <v> Бабанин С.</v>
      </c>
      <c r="L84" s="49">
        <v>0</v>
      </c>
      <c r="N84" s="49">
        <v>1</v>
      </c>
      <c r="P84" s="50">
        <f>'Расписание туров'!$C$28</f>
        <v>19</v>
      </c>
      <c r="Q84" s="51" t="str">
        <f>'Расписание туров'!$D$28</f>
        <v> Рахманин Ю.</v>
      </c>
      <c r="R84" s="104"/>
    </row>
    <row r="85" ht="15" customHeight="1"/>
    <row r="86" spans="12:14" ht="15" customHeight="1">
      <c r="L86" s="49">
        <f>SUM(L80:L84)</f>
        <v>0</v>
      </c>
      <c r="N86" s="49">
        <f>SUM(N80:N84)</f>
        <v>5</v>
      </c>
    </row>
    <row r="87" ht="15" customHeight="1"/>
    <row r="88" spans="8:18" ht="15" customHeight="1">
      <c r="H88" s="104" t="str">
        <f>'Расписание туров'!$B$15</f>
        <v>Алчевск</v>
      </c>
      <c r="I88" s="47">
        <f>'Расписание туров'!$C$15</f>
        <v>6</v>
      </c>
      <c r="J88" s="48" t="str">
        <f>'Расписание туров'!$D$15</f>
        <v> Окуневич В.</v>
      </c>
      <c r="L88" s="49">
        <v>1</v>
      </c>
      <c r="N88" s="49">
        <v>0</v>
      </c>
      <c r="P88" s="50">
        <f>'Расписание туров'!$C$24</f>
        <v>15</v>
      </c>
      <c r="Q88" s="51" t="str">
        <f>'Расписание туров'!$D$24</f>
        <v> Добротворский С.</v>
      </c>
      <c r="R88" s="104" t="str">
        <f>'Расписание туров'!$B$20</f>
        <v>Стаханов</v>
      </c>
    </row>
    <row r="89" spans="8:18" ht="15" customHeight="1">
      <c r="H89" s="104"/>
      <c r="I89" s="47">
        <f>'Расписание туров'!$C$16</f>
        <v>7</v>
      </c>
      <c r="J89" s="48" t="str">
        <f>'Расписание туров'!$D$16</f>
        <v> Стефанюк Н.</v>
      </c>
      <c r="L89" s="49">
        <v>1</v>
      </c>
      <c r="N89" s="49">
        <v>0</v>
      </c>
      <c r="P89" s="50">
        <f>'Расписание туров'!$C$20</f>
        <v>11</v>
      </c>
      <c r="Q89" s="51" t="str">
        <f>'Расписание туров'!$D$20</f>
        <v> Гончаров Д.</v>
      </c>
      <c r="R89" s="104"/>
    </row>
    <row r="90" spans="8:18" ht="15" customHeight="1">
      <c r="H90" s="104"/>
      <c r="I90" s="47">
        <f>'Расписание туров'!$C$17</f>
        <v>8</v>
      </c>
      <c r="J90" s="48" t="str">
        <f>'Расписание туров'!$D$17</f>
        <v> Савенко С.</v>
      </c>
      <c r="L90" s="49">
        <v>1</v>
      </c>
      <c r="N90" s="49">
        <v>0</v>
      </c>
      <c r="P90" s="50">
        <f>'Расписание туров'!$C$21</f>
        <v>12</v>
      </c>
      <c r="Q90" s="51" t="str">
        <f>'Расписание туров'!$D$21</f>
        <v> Иванов В.</v>
      </c>
      <c r="R90" s="104"/>
    </row>
    <row r="91" spans="8:18" ht="15" customHeight="1">
      <c r="H91" s="104"/>
      <c r="I91" s="47">
        <f>'Расписание туров'!$C$18</f>
        <v>9</v>
      </c>
      <c r="J91" s="48" t="str">
        <f>'Расписание туров'!$D$18</f>
        <v> Мордовцев А.</v>
      </c>
      <c r="L91" s="49">
        <v>1</v>
      </c>
      <c r="N91" s="49">
        <v>0</v>
      </c>
      <c r="P91" s="50">
        <f>'Расписание туров'!$C$22</f>
        <v>13</v>
      </c>
      <c r="Q91" s="51" t="str">
        <f>'Расписание туров'!$D$22</f>
        <v> Алексеев А.</v>
      </c>
      <c r="R91" s="104"/>
    </row>
    <row r="92" spans="8:18" ht="15" customHeight="1">
      <c r="H92" s="104"/>
      <c r="I92" s="47">
        <f>'Расписание туров'!$C$19</f>
        <v>10</v>
      </c>
      <c r="J92" s="48" t="str">
        <f>'Расписание туров'!$D$19</f>
        <v> Кладько Р.</v>
      </c>
      <c r="L92" s="49">
        <v>1</v>
      </c>
      <c r="N92" s="49">
        <v>0</v>
      </c>
      <c r="P92" s="50">
        <f>'Расписание туров'!$C$23</f>
        <v>14</v>
      </c>
      <c r="Q92" s="51" t="str">
        <f>'Расписание туров'!$D$23</f>
        <v> Отскочный И.</v>
      </c>
      <c r="R92" s="104"/>
    </row>
    <row r="93" ht="15" customHeight="1"/>
    <row r="94" spans="12:14" ht="15" customHeight="1">
      <c r="L94" s="49">
        <f>SUM(L88:L92)</f>
        <v>5</v>
      </c>
      <c r="N94" s="49">
        <f>SUM(N88:N92)</f>
        <v>0</v>
      </c>
    </row>
    <row r="95" spans="1:18" ht="15" customHeight="1">
      <c r="A95" s="38"/>
      <c r="B95" s="38"/>
      <c r="C95" s="38"/>
      <c r="D95" s="38"/>
      <c r="E95" s="38"/>
      <c r="F95" s="38"/>
      <c r="G95" s="38"/>
      <c r="H95" s="35"/>
      <c r="I95" s="36"/>
      <c r="J95" s="37"/>
      <c r="K95" s="38"/>
      <c r="L95" s="36"/>
      <c r="M95" s="36"/>
      <c r="N95" s="36"/>
      <c r="O95" s="38"/>
      <c r="P95" s="36"/>
      <c r="Q95" s="37"/>
      <c r="R95" s="39"/>
    </row>
    <row r="96" ht="15" customHeight="1">
      <c r="G96" s="43">
        <v>6</v>
      </c>
    </row>
    <row r="97" spans="8:18" ht="15" customHeight="1">
      <c r="H97" s="103" t="str">
        <f>'Расписание туров'!$B$10</f>
        <v>Лисичанск</v>
      </c>
      <c r="I97" s="47">
        <f>'Расписание туров'!$C$10</f>
        <v>1</v>
      </c>
      <c r="J97" s="48" t="str">
        <f>'Расписание туров'!$D$10</f>
        <v> Худолей С.</v>
      </c>
      <c r="L97" s="49">
        <v>0</v>
      </c>
      <c r="N97" s="49">
        <v>1</v>
      </c>
      <c r="P97" s="50">
        <f>'Расписание туров'!$C$15</f>
        <v>6</v>
      </c>
      <c r="Q97" s="51" t="str">
        <f>'Расписание туров'!$D$15</f>
        <v> Окуневич В.</v>
      </c>
      <c r="R97" s="104" t="str">
        <f>'Расписание туров'!$B$15</f>
        <v>Алчевск</v>
      </c>
    </row>
    <row r="98" spans="8:18" ht="15" customHeight="1">
      <c r="H98" s="103"/>
      <c r="I98" s="47">
        <f>'Расписание туров'!$C$11</f>
        <v>2</v>
      </c>
      <c r="J98" s="48" t="str">
        <f>'Расписание туров'!$D$11</f>
        <v> Ерофеев О.</v>
      </c>
      <c r="L98" s="49">
        <v>0</v>
      </c>
      <c r="N98" s="49">
        <v>1</v>
      </c>
      <c r="P98" s="50">
        <f>'Расписание туров'!$C$16</f>
        <v>7</v>
      </c>
      <c r="Q98" s="51" t="str">
        <f>'Расписание туров'!$D$16</f>
        <v> Стефанюк Н.</v>
      </c>
      <c r="R98" s="104"/>
    </row>
    <row r="99" spans="8:18" ht="15" customHeight="1">
      <c r="H99" s="103"/>
      <c r="I99" s="47">
        <f>'Расписание туров'!$C$12</f>
        <v>3</v>
      </c>
      <c r="J99" s="48" t="str">
        <f>'Расписание туров'!$D$12</f>
        <v> Мальгин С.</v>
      </c>
      <c r="L99" s="49">
        <v>0</v>
      </c>
      <c r="N99" s="49">
        <v>1</v>
      </c>
      <c r="P99" s="50">
        <f>'Расписание туров'!$C$17</f>
        <v>8</v>
      </c>
      <c r="Q99" s="51" t="str">
        <f>'Расписание туров'!$D$17</f>
        <v> Савенко С.</v>
      </c>
      <c r="R99" s="104"/>
    </row>
    <row r="100" spans="8:18" ht="15" customHeight="1">
      <c r="H100" s="103"/>
      <c r="I100" s="47">
        <f>'Расписание туров'!$C$13</f>
        <v>4</v>
      </c>
      <c r="J100" s="48" t="str">
        <f>'Расписание туров'!$D$13</f>
        <v> Петросян Р.</v>
      </c>
      <c r="L100" s="49">
        <v>0</v>
      </c>
      <c r="N100" s="49">
        <v>1</v>
      </c>
      <c r="P100" s="50">
        <f>'Расписание туров'!$C$18</f>
        <v>9</v>
      </c>
      <c r="Q100" s="51" t="str">
        <f>'Расписание туров'!$D$18</f>
        <v> Мордовцев А.</v>
      </c>
      <c r="R100" s="104"/>
    </row>
    <row r="101" spans="8:18" ht="15" customHeight="1">
      <c r="H101" s="103"/>
      <c r="I101" s="47">
        <f>'Расписание туров'!$C$14</f>
        <v>5</v>
      </c>
      <c r="J101" s="48" t="str">
        <f>'Расписание туров'!$D$14</f>
        <v> Бабанин С.</v>
      </c>
      <c r="L101" s="49">
        <v>1</v>
      </c>
      <c r="N101" s="49">
        <v>0</v>
      </c>
      <c r="P101" s="50">
        <f>'Расписание туров'!$C$19</f>
        <v>10</v>
      </c>
      <c r="Q101" s="51" t="str">
        <f>'Расписание туров'!$D$19</f>
        <v> Кладько Р.</v>
      </c>
      <c r="R101" s="104"/>
    </row>
    <row r="102" ht="15" customHeight="1"/>
    <row r="103" spans="12:14" ht="15" customHeight="1">
      <c r="L103" s="49">
        <f>SUM(L97:L101)</f>
        <v>1</v>
      </c>
      <c r="N103" s="49">
        <f>SUM(N97:N101)</f>
        <v>4</v>
      </c>
    </row>
    <row r="104" ht="15" customHeight="1"/>
    <row r="105" spans="8:18" ht="15" customHeight="1">
      <c r="H105" s="104" t="str">
        <f>'Расписание туров'!$B$25</f>
        <v>Северодонецк</v>
      </c>
      <c r="I105" s="47">
        <f>'Расписание туров'!$C$25</f>
        <v>16</v>
      </c>
      <c r="J105" s="48" t="str">
        <f>'Расписание туров'!$D$25</f>
        <v> Литвинов И.</v>
      </c>
      <c r="L105" s="49">
        <v>1</v>
      </c>
      <c r="N105" s="49">
        <v>0</v>
      </c>
      <c r="P105" s="50">
        <f>'Расписание туров'!$C$20</f>
        <v>11</v>
      </c>
      <c r="Q105" s="51" t="str">
        <f>'Расписание туров'!$D$20</f>
        <v> Гончаров Д.</v>
      </c>
      <c r="R105" s="104" t="str">
        <f>'Расписание туров'!$B$20</f>
        <v>Стаханов</v>
      </c>
    </row>
    <row r="106" spans="8:18" ht="15" customHeight="1">
      <c r="H106" s="104"/>
      <c r="I106" s="47">
        <f>'Расписание туров'!$C$26</f>
        <v>17</v>
      </c>
      <c r="J106" s="48" t="str">
        <f>'Расписание туров'!$D$26</f>
        <v> Бугаев А.</v>
      </c>
      <c r="L106" s="49">
        <v>1</v>
      </c>
      <c r="N106" s="49">
        <v>0</v>
      </c>
      <c r="P106" s="50">
        <f>'Расписание туров'!$C$21</f>
        <v>12</v>
      </c>
      <c r="Q106" s="51" t="str">
        <f>'Расписание туров'!$D$21</f>
        <v> Иванов В.</v>
      </c>
      <c r="R106" s="104"/>
    </row>
    <row r="107" spans="8:18" ht="15" customHeight="1">
      <c r="H107" s="104"/>
      <c r="I107" s="47">
        <f>'Расписание туров'!$C$27</f>
        <v>18</v>
      </c>
      <c r="J107" s="48" t="str">
        <f>'Расписание туров'!$D$27</f>
        <v> Ляхов Г.</v>
      </c>
      <c r="L107" s="49">
        <v>1</v>
      </c>
      <c r="N107" s="49">
        <v>0</v>
      </c>
      <c r="P107" s="50">
        <f>'Расписание туров'!$C$22</f>
        <v>13</v>
      </c>
      <c r="Q107" s="51" t="str">
        <f>'Расписание туров'!$D$22</f>
        <v> Алексеев А.</v>
      </c>
      <c r="R107" s="104"/>
    </row>
    <row r="108" spans="8:18" ht="15" customHeight="1">
      <c r="H108" s="104"/>
      <c r="I108" s="47">
        <f>'Расписание туров'!$C$28</f>
        <v>19</v>
      </c>
      <c r="J108" s="48" t="str">
        <f>'Расписание туров'!$D$28</f>
        <v> Рахманин Ю.</v>
      </c>
      <c r="L108" s="49">
        <v>0</v>
      </c>
      <c r="N108" s="49">
        <v>1</v>
      </c>
      <c r="P108" s="50">
        <f>'Расписание туров'!$C$23</f>
        <v>14</v>
      </c>
      <c r="Q108" s="51" t="str">
        <f>'Расписание туров'!$D$23</f>
        <v> Отскочный И.</v>
      </c>
      <c r="R108" s="104"/>
    </row>
    <row r="109" spans="8:18" ht="15" customHeight="1">
      <c r="H109" s="104"/>
      <c r="I109" s="47">
        <f>'Расписание туров'!$C$29</f>
        <v>20</v>
      </c>
      <c r="J109" s="48" t="str">
        <f>'Расписание туров'!$D$29</f>
        <v> Татарников А.</v>
      </c>
      <c r="L109" s="49">
        <v>1</v>
      </c>
      <c r="N109" s="49">
        <v>0</v>
      </c>
      <c r="P109" s="50">
        <f>'Расписание туров'!$C$24</f>
        <v>15</v>
      </c>
      <c r="Q109" s="51" t="str">
        <f>'Расписание туров'!$D$24</f>
        <v> Добротворский С.</v>
      </c>
      <c r="R109" s="104"/>
    </row>
    <row r="110" ht="15" customHeight="1"/>
    <row r="111" spans="12:14" ht="15" customHeight="1">
      <c r="L111" s="49">
        <f>SUM(L105:L109)</f>
        <v>4</v>
      </c>
      <c r="N111" s="49">
        <f>SUM(N105:N109)</f>
        <v>1</v>
      </c>
    </row>
    <row r="112" spans="7:18" ht="15" customHeight="1">
      <c r="G112" s="38"/>
      <c r="H112" s="35"/>
      <c r="I112" s="36"/>
      <c r="J112" s="37"/>
      <c r="K112" s="38"/>
      <c r="L112" s="36"/>
      <c r="M112" s="36"/>
      <c r="N112" s="36"/>
      <c r="O112" s="38"/>
      <c r="P112" s="36"/>
      <c r="Q112" s="37"/>
      <c r="R112" s="39"/>
    </row>
    <row r="113" ht="15" customHeight="1">
      <c r="G113" s="43">
        <v>7</v>
      </c>
    </row>
    <row r="114" spans="8:18" ht="15" customHeight="1">
      <c r="H114" s="103" t="str">
        <f>'Расписание туров'!$B$10</f>
        <v>Лисичанск</v>
      </c>
      <c r="I114" s="50">
        <f>'Расписание туров'!$C$10</f>
        <v>1</v>
      </c>
      <c r="J114" s="51" t="str">
        <f>'Расписание туров'!$D$10</f>
        <v> Худолей С.</v>
      </c>
      <c r="L114" s="49">
        <v>0</v>
      </c>
      <c r="N114" s="49">
        <v>1</v>
      </c>
      <c r="P114" s="47">
        <f>'Расписание туров'!$C$16</f>
        <v>7</v>
      </c>
      <c r="Q114" s="48" t="str">
        <f>'Расписание туров'!$D$16</f>
        <v> Стефанюк Н.</v>
      </c>
      <c r="R114" s="104" t="str">
        <f>'Расписание туров'!$B$15</f>
        <v>Алчевск</v>
      </c>
    </row>
    <row r="115" spans="8:18" ht="15" customHeight="1">
      <c r="H115" s="103"/>
      <c r="I115" s="50">
        <f>'Расписание туров'!$C$11</f>
        <v>2</v>
      </c>
      <c r="J115" s="51" t="str">
        <f>'Расписание туров'!$D$11</f>
        <v> Ерофеев О.</v>
      </c>
      <c r="L115" s="49">
        <v>0.5</v>
      </c>
      <c r="N115" s="49">
        <v>0.5</v>
      </c>
      <c r="P115" s="47">
        <f>'Расписание туров'!$C$17</f>
        <v>8</v>
      </c>
      <c r="Q115" s="48" t="str">
        <f>'Расписание туров'!$D$17</f>
        <v> Савенко С.</v>
      </c>
      <c r="R115" s="104"/>
    </row>
    <row r="116" spans="8:18" ht="15" customHeight="1">
      <c r="H116" s="103"/>
      <c r="I116" s="50">
        <f>'Расписание туров'!$C$12</f>
        <v>3</v>
      </c>
      <c r="J116" s="51" t="str">
        <f>'Расписание туров'!$D$12</f>
        <v> Мальгин С.</v>
      </c>
      <c r="L116" s="49">
        <v>1</v>
      </c>
      <c r="N116" s="49">
        <v>0</v>
      </c>
      <c r="P116" s="47">
        <f>'Расписание туров'!$C$18</f>
        <v>9</v>
      </c>
      <c r="Q116" s="48" t="str">
        <f>'Расписание туров'!$D$18</f>
        <v> Мордовцев А.</v>
      </c>
      <c r="R116" s="104"/>
    </row>
    <row r="117" spans="8:18" ht="15" customHeight="1">
      <c r="H117" s="103"/>
      <c r="I117" s="50">
        <f>'Расписание туров'!$C$13</f>
        <v>4</v>
      </c>
      <c r="J117" s="51" t="str">
        <f>'Расписание туров'!$D$13</f>
        <v> Петросян Р.</v>
      </c>
      <c r="L117" s="49">
        <v>0</v>
      </c>
      <c r="N117" s="49">
        <v>1</v>
      </c>
      <c r="P117" s="47">
        <f>'Расписание туров'!$C$19</f>
        <v>10</v>
      </c>
      <c r="Q117" s="48" t="str">
        <f>'Расписание туров'!$D$19</f>
        <v> Кладько Р.</v>
      </c>
      <c r="R117" s="104"/>
    </row>
    <row r="118" spans="8:18" ht="15" customHeight="1">
      <c r="H118" s="103"/>
      <c r="I118" s="50">
        <f>'Расписание туров'!$C$14</f>
        <v>5</v>
      </c>
      <c r="J118" s="51" t="str">
        <f>'Расписание туров'!$D$14</f>
        <v> Бабанин С.</v>
      </c>
      <c r="L118" s="49">
        <v>0.5</v>
      </c>
      <c r="N118" s="49">
        <v>0.5</v>
      </c>
      <c r="P118" s="47">
        <f>'Расписание туров'!$C$15</f>
        <v>6</v>
      </c>
      <c r="Q118" s="48" t="str">
        <f>'Расписание туров'!$D$15</f>
        <v> Окуневич В.</v>
      </c>
      <c r="R118" s="104"/>
    </row>
    <row r="119" ht="15" customHeight="1"/>
    <row r="120" spans="12:14" ht="15" customHeight="1">
      <c r="L120" s="49">
        <f>SUM(L114:L118)</f>
        <v>2</v>
      </c>
      <c r="N120" s="49">
        <f>SUM(N114:N118)</f>
        <v>3</v>
      </c>
    </row>
    <row r="121" ht="15" customHeight="1"/>
    <row r="122" ht="15" customHeight="1"/>
    <row r="123" spans="8:18" ht="15" customHeight="1">
      <c r="H123" s="104" t="str">
        <f>'Расписание туров'!$B$25</f>
        <v>Северодонецк</v>
      </c>
      <c r="I123" s="50">
        <f>'Расписание туров'!$C$25</f>
        <v>16</v>
      </c>
      <c r="J123" s="51" t="str">
        <f>'Расписание туров'!$D$25</f>
        <v> Литвинов И.</v>
      </c>
      <c r="L123" s="49">
        <v>0</v>
      </c>
      <c r="N123" s="49">
        <v>1</v>
      </c>
      <c r="P123" s="63">
        <f>'Расписание туров'!$C$21</f>
        <v>12</v>
      </c>
      <c r="Q123" s="73" t="str">
        <f>'Расписание туров'!$D$21</f>
        <v> Иванов В.</v>
      </c>
      <c r="R123" s="104" t="str">
        <f>'Расписание туров'!$B$20</f>
        <v>Стаханов</v>
      </c>
    </row>
    <row r="124" spans="8:18" ht="15" customHeight="1">
      <c r="H124" s="104"/>
      <c r="I124" s="50">
        <f>'Расписание туров'!$C$26</f>
        <v>17</v>
      </c>
      <c r="J124" s="51" t="str">
        <f>'Расписание туров'!$D$26</f>
        <v> Бугаев А.</v>
      </c>
      <c r="L124" s="49">
        <v>1</v>
      </c>
      <c r="N124" s="49">
        <v>0</v>
      </c>
      <c r="P124" s="67">
        <f>'Расписание туров'!$C$22</f>
        <v>13</v>
      </c>
      <c r="Q124" s="74" t="str">
        <f>'Расписание туров'!$D$22</f>
        <v> Алексеев А.</v>
      </c>
      <c r="R124" s="104"/>
    </row>
    <row r="125" spans="8:18" ht="15" customHeight="1">
      <c r="H125" s="104"/>
      <c r="I125" s="50">
        <f>'Расписание туров'!$C$27</f>
        <v>18</v>
      </c>
      <c r="J125" s="51" t="str">
        <f>'Расписание туров'!$D$27</f>
        <v> Ляхов Г.</v>
      </c>
      <c r="L125" s="49">
        <v>1</v>
      </c>
      <c r="N125" s="49">
        <v>0</v>
      </c>
      <c r="P125" s="67">
        <f>'Расписание туров'!$C$23</f>
        <v>14</v>
      </c>
      <c r="Q125" s="74" t="str">
        <f>'Расписание туров'!$D$23</f>
        <v> Отскочный И.</v>
      </c>
      <c r="R125" s="104"/>
    </row>
    <row r="126" spans="8:18" ht="15" customHeight="1">
      <c r="H126" s="104"/>
      <c r="I126" s="50">
        <f>'Расписание туров'!$C$28</f>
        <v>19</v>
      </c>
      <c r="J126" s="51" t="str">
        <f>'Расписание туров'!$D$28</f>
        <v> Рахманин Ю.</v>
      </c>
      <c r="L126" s="49">
        <v>0</v>
      </c>
      <c r="N126" s="49">
        <v>1</v>
      </c>
      <c r="P126" s="67">
        <f>'Расписание туров'!$C$24</f>
        <v>15</v>
      </c>
      <c r="Q126" s="74" t="str">
        <f>'Расписание туров'!$D$24</f>
        <v> Добротворский С.</v>
      </c>
      <c r="R126" s="104"/>
    </row>
    <row r="127" spans="8:18" ht="15" customHeight="1">
      <c r="H127" s="104"/>
      <c r="I127" s="50">
        <f>'Расписание туров'!$C$29</f>
        <v>20</v>
      </c>
      <c r="J127" s="51" t="str">
        <f>'Расписание туров'!$D$29</f>
        <v> Татарников А.</v>
      </c>
      <c r="L127" s="49">
        <v>0</v>
      </c>
      <c r="N127" s="49">
        <v>1</v>
      </c>
      <c r="P127" s="71">
        <f>'Расписание туров'!$C$20</f>
        <v>11</v>
      </c>
      <c r="Q127" s="75" t="str">
        <f>'Расписание туров'!$D$20</f>
        <v> Гончаров Д.</v>
      </c>
      <c r="R127" s="104"/>
    </row>
    <row r="128" ht="15" customHeight="1"/>
    <row r="129" spans="12:14" ht="15" customHeight="1">
      <c r="L129" s="49">
        <f>SUM(L123:L127)</f>
        <v>2</v>
      </c>
      <c r="N129" s="49">
        <f>SUM(N123:N127)</f>
        <v>3</v>
      </c>
    </row>
    <row r="130" spans="7:18" ht="15" customHeight="1">
      <c r="G130" s="38"/>
      <c r="H130" s="35"/>
      <c r="I130" s="36"/>
      <c r="J130" s="37"/>
      <c r="K130" s="38"/>
      <c r="L130" s="36"/>
      <c r="M130" s="36"/>
      <c r="N130" s="36"/>
      <c r="O130" s="38"/>
      <c r="P130" s="36"/>
      <c r="Q130" s="37"/>
      <c r="R130" s="39"/>
    </row>
    <row r="131" ht="15" customHeight="1">
      <c r="G131" s="43">
        <v>8</v>
      </c>
    </row>
    <row r="132" spans="8:18" ht="15" customHeight="1">
      <c r="H132" s="103" t="str">
        <f>'Расписание туров'!$B$10</f>
        <v>Лисичанск</v>
      </c>
      <c r="I132" s="63">
        <f>'Расписание туров'!$I$10</f>
        <v>1</v>
      </c>
      <c r="J132" s="64" t="str">
        <f>'Расписание туров'!$J$10</f>
        <v> Худолей С.</v>
      </c>
      <c r="L132" s="49">
        <v>0.5</v>
      </c>
      <c r="N132" s="49">
        <v>0.5</v>
      </c>
      <c r="P132" s="50">
        <f>'Расписание туров'!$C$17</f>
        <v>8</v>
      </c>
      <c r="Q132" s="51" t="str">
        <f>'Расписание туров'!$D$17</f>
        <v> Савенко С.</v>
      </c>
      <c r="R132" s="104" t="str">
        <f>'Расписание туров'!$B$15</f>
        <v>Алчевск</v>
      </c>
    </row>
    <row r="133" spans="8:18" ht="15" customHeight="1">
      <c r="H133" s="103"/>
      <c r="I133" s="67">
        <f>'Расписание туров'!$I$11</f>
        <v>2</v>
      </c>
      <c r="J133" s="68" t="str">
        <f>'Расписание туров'!$J$11</f>
        <v> Ерофеев О.</v>
      </c>
      <c r="L133" s="49">
        <v>1</v>
      </c>
      <c r="N133" s="49">
        <v>0</v>
      </c>
      <c r="P133" s="50">
        <f>'Расписание туров'!$C$18</f>
        <v>9</v>
      </c>
      <c r="Q133" s="51" t="str">
        <f>'Расписание туров'!$D$18</f>
        <v> Мордовцев А.</v>
      </c>
      <c r="R133" s="104"/>
    </row>
    <row r="134" spans="8:18" ht="15" customHeight="1">
      <c r="H134" s="103"/>
      <c r="I134" s="67">
        <f>'Расписание туров'!$I$12</f>
        <v>3</v>
      </c>
      <c r="J134" s="68" t="str">
        <f>'Расписание туров'!$J$12</f>
        <v> Мальгин С.</v>
      </c>
      <c r="L134" s="49">
        <v>0</v>
      </c>
      <c r="N134" s="49">
        <v>1</v>
      </c>
      <c r="P134" s="50">
        <f>'Расписание туров'!$C$19</f>
        <v>10</v>
      </c>
      <c r="Q134" s="51" t="str">
        <f>'Расписание туров'!$D$19</f>
        <v> Кладько Р.</v>
      </c>
      <c r="R134" s="104"/>
    </row>
    <row r="135" spans="8:18" ht="15" customHeight="1">
      <c r="H135" s="103"/>
      <c r="I135" s="67">
        <f>'Расписание туров'!$I$13</f>
        <v>4</v>
      </c>
      <c r="J135" s="68" t="str">
        <f>'Расписание туров'!$J$13</f>
        <v> Петросян Р.</v>
      </c>
      <c r="L135" s="49">
        <v>1</v>
      </c>
      <c r="N135" s="49">
        <v>0</v>
      </c>
      <c r="P135" s="50">
        <f>'Расписание туров'!$C$15</f>
        <v>6</v>
      </c>
      <c r="Q135" s="51" t="str">
        <f>'Расписание туров'!$D$15</f>
        <v> Окуневич В.</v>
      </c>
      <c r="R135" s="104"/>
    </row>
    <row r="136" spans="8:18" ht="15" customHeight="1">
      <c r="H136" s="103"/>
      <c r="I136" s="71">
        <f>'Расписание туров'!$I$14</f>
        <v>5</v>
      </c>
      <c r="J136" s="72" t="str">
        <f>'Расписание туров'!$J$14</f>
        <v> Бабанин С.</v>
      </c>
      <c r="L136" s="49">
        <v>0.5</v>
      </c>
      <c r="N136" s="49">
        <v>0.5</v>
      </c>
      <c r="P136" s="50">
        <f>'Расписание туров'!$C$16</f>
        <v>7</v>
      </c>
      <c r="Q136" s="51" t="str">
        <f>'Расписание туров'!$D$16</f>
        <v> Стефанюк Н.</v>
      </c>
      <c r="R136" s="104"/>
    </row>
    <row r="137" spans="9:17" ht="15" customHeight="1">
      <c r="I137"/>
      <c r="J137"/>
      <c r="L137"/>
      <c r="M137"/>
      <c r="N137"/>
      <c r="P137"/>
      <c r="Q137"/>
    </row>
    <row r="138" spans="9:17" ht="15" customHeight="1">
      <c r="I138"/>
      <c r="J138"/>
      <c r="L138" s="49">
        <f>SUM(L132:L136)</f>
        <v>3</v>
      </c>
      <c r="N138" s="49">
        <f>SUM(N132:N136)</f>
        <v>2</v>
      </c>
      <c r="P138"/>
      <c r="Q138"/>
    </row>
    <row r="139" ht="15" customHeight="1"/>
    <row r="140" ht="15" customHeight="1"/>
    <row r="141" spans="8:18" ht="15" customHeight="1">
      <c r="H141" s="104" t="str">
        <f>'Расписание туров'!$B$25</f>
        <v>Северодонецк</v>
      </c>
      <c r="I141" s="47">
        <f>'Расписание туров'!$C$25</f>
        <v>16</v>
      </c>
      <c r="J141" s="48" t="str">
        <f>'Расписание туров'!$D$25</f>
        <v> Литвинов И.</v>
      </c>
      <c r="L141" s="49">
        <v>0</v>
      </c>
      <c r="N141" s="49">
        <v>1</v>
      </c>
      <c r="P141" s="65">
        <f>'Расписание туров'!$C$22</f>
        <v>13</v>
      </c>
      <c r="Q141" s="66" t="str">
        <f>'Расписание туров'!$D$22</f>
        <v> Алексеев А.</v>
      </c>
      <c r="R141" s="104" t="str">
        <f>'Расписание туров'!$B$20</f>
        <v>Стаханов</v>
      </c>
    </row>
    <row r="142" spans="8:18" ht="15" customHeight="1">
      <c r="H142" s="104"/>
      <c r="I142" s="47">
        <f>'Расписание туров'!$C$26</f>
        <v>17</v>
      </c>
      <c r="J142" s="48" t="str">
        <f>'Расписание туров'!$D$26</f>
        <v> Бугаев А.</v>
      </c>
      <c r="L142" s="49">
        <v>1</v>
      </c>
      <c r="N142" s="49">
        <v>0</v>
      </c>
      <c r="P142" s="69">
        <f>'Расписание туров'!$C$23</f>
        <v>14</v>
      </c>
      <c r="Q142" s="70" t="str">
        <f>'Расписание туров'!$D$23</f>
        <v> Отскочный И.</v>
      </c>
      <c r="R142" s="104"/>
    </row>
    <row r="143" spans="8:18" ht="15" customHeight="1">
      <c r="H143" s="104"/>
      <c r="I143" s="47">
        <f>'Расписание туров'!$C$27</f>
        <v>18</v>
      </c>
      <c r="J143" s="48" t="str">
        <f>'Расписание туров'!$D$27</f>
        <v> Ляхов Г.</v>
      </c>
      <c r="L143" s="49">
        <v>1</v>
      </c>
      <c r="N143" s="49">
        <v>0</v>
      </c>
      <c r="P143" s="69">
        <f>'Расписание туров'!$C$24</f>
        <v>15</v>
      </c>
      <c r="Q143" s="70" t="str">
        <f>'Расписание туров'!$D$24</f>
        <v> Добротворский С.</v>
      </c>
      <c r="R143" s="104"/>
    </row>
    <row r="144" spans="8:18" ht="15" customHeight="1">
      <c r="H144" s="104"/>
      <c r="I144" s="47">
        <f>'Расписание туров'!$C$28</f>
        <v>19</v>
      </c>
      <c r="J144" s="48" t="str">
        <f>'Расписание туров'!$D$28</f>
        <v> Рахманин Ю.</v>
      </c>
      <c r="L144" s="49">
        <v>0</v>
      </c>
      <c r="N144" s="49">
        <v>1</v>
      </c>
      <c r="P144" s="69">
        <f>'Расписание туров'!$C$20</f>
        <v>11</v>
      </c>
      <c r="Q144" s="70" t="str">
        <f>'Расписание туров'!$D$20</f>
        <v> Гончаров Д.</v>
      </c>
      <c r="R144" s="104"/>
    </row>
    <row r="145" spans="8:18" ht="15" customHeight="1">
      <c r="H145" s="104"/>
      <c r="I145" s="47">
        <f>'Расписание туров'!$C$29</f>
        <v>20</v>
      </c>
      <c r="J145" s="48" t="str">
        <f>'Расписание туров'!$D$29</f>
        <v> Татарников А.</v>
      </c>
      <c r="L145" s="49">
        <v>1</v>
      </c>
      <c r="N145" s="49">
        <v>0</v>
      </c>
      <c r="P145" s="76">
        <f>'Расписание туров'!$C$21</f>
        <v>12</v>
      </c>
      <c r="Q145" s="77" t="str">
        <f>'Расписание туров'!$D$21</f>
        <v> Иванов В.</v>
      </c>
      <c r="R145" s="104"/>
    </row>
    <row r="146" ht="15" customHeight="1"/>
    <row r="147" spans="12:14" ht="15" customHeight="1">
      <c r="L147" s="49">
        <f>SUM(L141:L145)</f>
        <v>3</v>
      </c>
      <c r="N147" s="49">
        <f>SUM(N141:N145)</f>
        <v>2</v>
      </c>
    </row>
    <row r="148" spans="7:18" ht="15" customHeight="1">
      <c r="G148" s="38"/>
      <c r="H148" s="35"/>
      <c r="I148" s="36"/>
      <c r="J148" s="37"/>
      <c r="K148" s="38"/>
      <c r="L148" s="36"/>
      <c r="M148" s="36"/>
      <c r="N148" s="36"/>
      <c r="O148" s="38"/>
      <c r="P148" s="36"/>
      <c r="Q148" s="37"/>
      <c r="R148" s="39"/>
    </row>
    <row r="149" spans="7:17" ht="15" customHeight="1">
      <c r="G149" s="43">
        <v>9</v>
      </c>
      <c r="I149"/>
      <c r="J149"/>
      <c r="L149"/>
      <c r="M149"/>
      <c r="N149"/>
      <c r="P149"/>
      <c r="Q149"/>
    </row>
    <row r="150" spans="8:18" ht="15" customHeight="1">
      <c r="H150" s="104" t="str">
        <f>'Расписание туров'!$B$10</f>
        <v>Лисичанск</v>
      </c>
      <c r="I150" s="65">
        <f>'Расписание туров'!$I$10</f>
        <v>1</v>
      </c>
      <c r="J150" s="85" t="str">
        <f>'Расписание туров'!$J$10</f>
        <v> Худолей С.</v>
      </c>
      <c r="L150" s="49">
        <v>0</v>
      </c>
      <c r="N150" s="49">
        <v>1</v>
      </c>
      <c r="P150" s="47">
        <f>'Расписание туров'!$C$18</f>
        <v>9</v>
      </c>
      <c r="Q150" s="48" t="str">
        <f>'Расписание туров'!$D$18</f>
        <v> Мордовцев А.</v>
      </c>
      <c r="R150" s="104" t="str">
        <f>'Расписание туров'!$B$15</f>
        <v>Алчевск</v>
      </c>
    </row>
    <row r="151" spans="8:18" ht="15" customHeight="1">
      <c r="H151" s="104"/>
      <c r="I151" s="69">
        <f>'Расписание туров'!$I$11</f>
        <v>2</v>
      </c>
      <c r="J151" s="86" t="str">
        <f>'Расписание туров'!$J$11</f>
        <v> Ерофеев О.</v>
      </c>
      <c r="L151" s="49">
        <v>0</v>
      </c>
      <c r="N151" s="49">
        <v>1</v>
      </c>
      <c r="P151" s="47">
        <f>'Расписание туров'!$C$19</f>
        <v>10</v>
      </c>
      <c r="Q151" s="48" t="str">
        <f>'Расписание туров'!$D$19</f>
        <v> Кладько Р.</v>
      </c>
      <c r="R151" s="104"/>
    </row>
    <row r="152" spans="8:18" ht="15" customHeight="1">
      <c r="H152" s="104"/>
      <c r="I152" s="69">
        <f>'Расписание туров'!$I$12</f>
        <v>3</v>
      </c>
      <c r="J152" s="86" t="str">
        <f>'Расписание туров'!$J$12</f>
        <v> Мальгин С.</v>
      </c>
      <c r="L152" s="49">
        <v>0</v>
      </c>
      <c r="N152" s="49">
        <v>1</v>
      </c>
      <c r="P152" s="47">
        <f>'Расписание туров'!$C$15</f>
        <v>6</v>
      </c>
      <c r="Q152" s="48" t="str">
        <f>'Расписание туров'!$D$15</f>
        <v> Окуневич В.</v>
      </c>
      <c r="R152" s="104"/>
    </row>
    <row r="153" spans="8:18" ht="15" customHeight="1">
      <c r="H153" s="104"/>
      <c r="I153" s="69">
        <f>'Расписание туров'!$I$13</f>
        <v>4</v>
      </c>
      <c r="J153" s="86" t="str">
        <f>'Расписание туров'!$J$13</f>
        <v> Петросян Р.</v>
      </c>
      <c r="L153" s="49">
        <v>1</v>
      </c>
      <c r="N153" s="49">
        <v>0</v>
      </c>
      <c r="P153" s="47">
        <f>'Расписание туров'!$C$16</f>
        <v>7</v>
      </c>
      <c r="Q153" s="48" t="str">
        <f>'Расписание туров'!$D$16</f>
        <v> Стефанюк Н.</v>
      </c>
      <c r="R153" s="104"/>
    </row>
    <row r="154" spans="8:18" ht="15" customHeight="1">
      <c r="H154" s="104"/>
      <c r="I154" s="76">
        <f>'Расписание туров'!$I$14</f>
        <v>5</v>
      </c>
      <c r="J154" s="87" t="str">
        <f>'Расписание туров'!$J$14</f>
        <v> Бабанин С.</v>
      </c>
      <c r="L154" s="49">
        <v>0</v>
      </c>
      <c r="N154" s="49">
        <v>1</v>
      </c>
      <c r="P154" s="47">
        <f>'Расписание туров'!$C$17</f>
        <v>8</v>
      </c>
      <c r="Q154" s="48" t="str">
        <f>'Расписание туров'!$D$17</f>
        <v> Савенко С.</v>
      </c>
      <c r="R154" s="104"/>
    </row>
    <row r="155" ht="15" customHeight="1"/>
    <row r="156" spans="12:14" ht="15" customHeight="1">
      <c r="L156" s="49">
        <f>SUM(L150:L154)</f>
        <v>1</v>
      </c>
      <c r="N156" s="49">
        <f>SUM(N150:N154)</f>
        <v>4</v>
      </c>
    </row>
    <row r="157" ht="15" customHeight="1"/>
    <row r="158" spans="8:18" ht="15" customHeight="1">
      <c r="H158" s="104" t="str">
        <f>'Расписание туров'!$B$25</f>
        <v>Северодонецк</v>
      </c>
      <c r="I158" s="50">
        <f>'Расписание туров'!$C$25</f>
        <v>16</v>
      </c>
      <c r="J158" s="51" t="str">
        <f>'Расписание туров'!$D$25</f>
        <v> Литвинов И.</v>
      </c>
      <c r="L158" s="49">
        <v>0.5</v>
      </c>
      <c r="N158" s="49">
        <v>0.5</v>
      </c>
      <c r="P158" s="63">
        <f>'Расписание туров'!$C$23</f>
        <v>14</v>
      </c>
      <c r="Q158" s="64" t="str">
        <f>'Расписание туров'!$D$23</f>
        <v> Отскочный И.</v>
      </c>
      <c r="R158" s="104" t="str">
        <f>'Расписание туров'!$B$20</f>
        <v>Стаханов</v>
      </c>
    </row>
    <row r="159" spans="8:18" ht="15" customHeight="1">
      <c r="H159" s="104"/>
      <c r="I159" s="50">
        <f>'Расписание туров'!$C$26</f>
        <v>17</v>
      </c>
      <c r="J159" s="51" t="str">
        <f>'Расписание туров'!$D$26</f>
        <v> Бугаев А.</v>
      </c>
      <c r="L159" s="49">
        <v>1</v>
      </c>
      <c r="N159" s="49">
        <v>0</v>
      </c>
      <c r="P159" s="67">
        <f>'Расписание туров'!$C$24</f>
        <v>15</v>
      </c>
      <c r="Q159" s="68" t="str">
        <f>'Расписание туров'!$D$24</f>
        <v> Добротворский С.</v>
      </c>
      <c r="R159" s="104"/>
    </row>
    <row r="160" spans="8:18" ht="15" customHeight="1">
      <c r="H160" s="104"/>
      <c r="I160" s="50">
        <f>'Расписание туров'!$C$27</f>
        <v>18</v>
      </c>
      <c r="J160" s="51" t="str">
        <f>'Расписание туров'!$D$27</f>
        <v> Ляхов Г.</v>
      </c>
      <c r="L160" s="49">
        <v>1</v>
      </c>
      <c r="N160" s="49">
        <v>0</v>
      </c>
      <c r="P160" s="67">
        <f>'Расписание туров'!$C$20</f>
        <v>11</v>
      </c>
      <c r="Q160" s="68" t="str">
        <f>'Расписание туров'!$D$20</f>
        <v> Гончаров Д.</v>
      </c>
      <c r="R160" s="104"/>
    </row>
    <row r="161" spans="8:18" ht="15" customHeight="1">
      <c r="H161" s="104"/>
      <c r="I161" s="50">
        <f>'Расписание туров'!$C$28</f>
        <v>19</v>
      </c>
      <c r="J161" s="51" t="str">
        <f>'Расписание туров'!$D$28</f>
        <v> Рахманин Ю.</v>
      </c>
      <c r="L161" s="49">
        <v>1</v>
      </c>
      <c r="N161" s="49">
        <v>0</v>
      </c>
      <c r="P161" s="67">
        <f>'Расписание туров'!$C$21</f>
        <v>12</v>
      </c>
      <c r="Q161" s="68" t="str">
        <f>'Расписание туров'!$D$21</f>
        <v> Иванов В.</v>
      </c>
      <c r="R161" s="104"/>
    </row>
    <row r="162" spans="8:18" ht="15" customHeight="1">
      <c r="H162" s="104"/>
      <c r="I162" s="50">
        <f>'Расписание туров'!$C$29</f>
        <v>20</v>
      </c>
      <c r="J162" s="51" t="str">
        <f>'Расписание туров'!$D$29</f>
        <v> Татарников А.</v>
      </c>
      <c r="L162" s="49">
        <v>1</v>
      </c>
      <c r="N162" s="49">
        <v>0</v>
      </c>
      <c r="P162" s="71">
        <f>'Расписание туров'!$C$22</f>
        <v>13</v>
      </c>
      <c r="Q162" s="72" t="str">
        <f>'Расписание туров'!$D$22</f>
        <v> Алексеев А.</v>
      </c>
      <c r="R162" s="104"/>
    </row>
    <row r="163" ht="15" customHeight="1"/>
    <row r="164" spans="12:14" ht="15" customHeight="1">
      <c r="L164" s="49">
        <f>SUM(L158:L162)</f>
        <v>4.5</v>
      </c>
      <c r="N164" s="49">
        <f>SUM(N158:N162)</f>
        <v>0.5</v>
      </c>
    </row>
    <row r="165" spans="8:18" ht="15" customHeight="1">
      <c r="H165" s="35"/>
      <c r="I165" s="36"/>
      <c r="J165" s="37"/>
      <c r="K165" s="38"/>
      <c r="L165" s="36"/>
      <c r="M165" s="36"/>
      <c r="N165" s="36"/>
      <c r="O165" s="38"/>
      <c r="P165" s="36"/>
      <c r="Q165" s="37"/>
      <c r="R165" s="39"/>
    </row>
    <row r="166" ht="15" customHeight="1">
      <c r="G166" s="43">
        <v>10</v>
      </c>
    </row>
    <row r="167" spans="8:18" ht="15" customHeight="1">
      <c r="H167" s="104" t="str">
        <f>'Расписание туров'!$B$10</f>
        <v>Лисичанск</v>
      </c>
      <c r="I167" s="47">
        <f>'Расписание туров'!$C$10</f>
        <v>1</v>
      </c>
      <c r="J167" s="48" t="str">
        <f>'Расписание туров'!$D$10</f>
        <v> Худолей С.</v>
      </c>
      <c r="L167" s="49">
        <v>0</v>
      </c>
      <c r="N167" s="49">
        <v>1</v>
      </c>
      <c r="P167" s="50">
        <f>'Расписание туров'!$C$19</f>
        <v>10</v>
      </c>
      <c r="Q167" s="51" t="str">
        <f>'Расписание туров'!$D$19</f>
        <v> Кладько Р.</v>
      </c>
      <c r="R167" s="104" t="str">
        <f>'Расписание туров'!$B$15</f>
        <v>Алчевск</v>
      </c>
    </row>
    <row r="168" spans="8:18" ht="15" customHeight="1">
      <c r="H168" s="104"/>
      <c r="I168" s="47">
        <f>'Расписание туров'!$C$11</f>
        <v>2</v>
      </c>
      <c r="J168" s="48" t="str">
        <f>'Расписание туров'!$D$11</f>
        <v> Ерофеев О.</v>
      </c>
      <c r="L168" s="49">
        <v>1</v>
      </c>
      <c r="N168" s="49">
        <v>0</v>
      </c>
      <c r="P168" s="50">
        <f>'Расписание туров'!$C$15</f>
        <v>6</v>
      </c>
      <c r="Q168" s="51" t="str">
        <f>'Расписание туров'!$D$15</f>
        <v> Окуневич В.</v>
      </c>
      <c r="R168" s="104"/>
    </row>
    <row r="169" spans="8:18" ht="15" customHeight="1">
      <c r="H169" s="104"/>
      <c r="I169" s="47">
        <f>'Расписание туров'!$C$12</f>
        <v>3</v>
      </c>
      <c r="J169" s="48" t="str">
        <f>'Расписание туров'!$D$12</f>
        <v> Мальгин С.</v>
      </c>
      <c r="L169" s="49">
        <v>0</v>
      </c>
      <c r="N169" s="49">
        <v>1</v>
      </c>
      <c r="P169" s="50">
        <f>'Расписание туров'!$C$16</f>
        <v>7</v>
      </c>
      <c r="Q169" s="51" t="str">
        <f>'Расписание туров'!$D$16</f>
        <v> Стефанюк Н.</v>
      </c>
      <c r="R169" s="104"/>
    </row>
    <row r="170" spans="8:18" ht="15" customHeight="1">
      <c r="H170" s="104"/>
      <c r="I170" s="47">
        <f>'Расписание туров'!$C$13</f>
        <v>4</v>
      </c>
      <c r="J170" s="48" t="str">
        <f>'Расписание туров'!$D$13</f>
        <v> Петросян Р.</v>
      </c>
      <c r="L170" s="49">
        <v>0</v>
      </c>
      <c r="N170" s="49">
        <v>1</v>
      </c>
      <c r="P170" s="50">
        <f>'Расписание туров'!$C$17</f>
        <v>8</v>
      </c>
      <c r="Q170" s="51" t="str">
        <f>'Расписание туров'!$D$17</f>
        <v> Савенко С.</v>
      </c>
      <c r="R170" s="104"/>
    </row>
    <row r="171" spans="8:18" ht="15" customHeight="1">
      <c r="H171" s="104"/>
      <c r="I171" s="47">
        <f>'Расписание туров'!$C$14</f>
        <v>5</v>
      </c>
      <c r="J171" s="48" t="str">
        <f>'Расписание туров'!$D$14</f>
        <v> Бабанин С.</v>
      </c>
      <c r="L171" s="49">
        <v>0</v>
      </c>
      <c r="N171" s="49">
        <v>1</v>
      </c>
      <c r="P171" s="50">
        <f>'Расписание туров'!$C$18</f>
        <v>9</v>
      </c>
      <c r="Q171" s="51" t="str">
        <f>'Расписание туров'!$D$18</f>
        <v> Мордовцев А.</v>
      </c>
      <c r="R171" s="104"/>
    </row>
    <row r="172" ht="15" customHeight="1"/>
    <row r="173" spans="12:14" ht="15" customHeight="1">
      <c r="L173" s="49">
        <f>SUM(L167:L171)</f>
        <v>1</v>
      </c>
      <c r="N173" s="49">
        <f>SUM(N167:N171)</f>
        <v>4</v>
      </c>
    </row>
    <row r="174" ht="15" customHeight="1"/>
    <row r="175" spans="8:18" ht="15" customHeight="1">
      <c r="H175" s="104" t="str">
        <f>'Расписание туров'!$B$25</f>
        <v>Северодонецк</v>
      </c>
      <c r="I175" s="47">
        <f>'Расписание туров'!$C$25</f>
        <v>16</v>
      </c>
      <c r="J175" s="48" t="str">
        <f>'Расписание туров'!$D$25</f>
        <v> Литвинов И.</v>
      </c>
      <c r="L175" s="49">
        <v>1</v>
      </c>
      <c r="N175" s="49">
        <v>0</v>
      </c>
      <c r="P175" s="50">
        <f>'Расписание туров'!$C$24</f>
        <v>15</v>
      </c>
      <c r="Q175" s="51" t="str">
        <f>'Расписание туров'!$D$24</f>
        <v> Добротворский С.</v>
      </c>
      <c r="R175" s="104" t="str">
        <f>'Расписание туров'!$B$20</f>
        <v>Стаханов</v>
      </c>
    </row>
    <row r="176" spans="8:18" ht="15" customHeight="1">
      <c r="H176" s="104"/>
      <c r="I176" s="47">
        <f>'Расписание туров'!$C$26</f>
        <v>17</v>
      </c>
      <c r="J176" s="48" t="str">
        <f>'Расписание туров'!$D$26</f>
        <v> Бугаев А.</v>
      </c>
      <c r="L176" s="49">
        <v>1</v>
      </c>
      <c r="N176" s="49">
        <v>0</v>
      </c>
      <c r="P176" s="50">
        <f>'Расписание туров'!$C$20</f>
        <v>11</v>
      </c>
      <c r="Q176" s="51" t="str">
        <f>'Расписание туров'!$D$20</f>
        <v> Гончаров Д.</v>
      </c>
      <c r="R176" s="104"/>
    </row>
    <row r="177" spans="8:18" ht="15" customHeight="1">
      <c r="H177" s="104"/>
      <c r="I177" s="47">
        <f>'Расписание туров'!$C$27</f>
        <v>18</v>
      </c>
      <c r="J177" s="48" t="str">
        <f>'Расписание туров'!$D$27</f>
        <v> Ляхов Г.</v>
      </c>
      <c r="L177" s="49">
        <v>0.5</v>
      </c>
      <c r="N177" s="49">
        <v>0.5</v>
      </c>
      <c r="P177" s="50">
        <f>'Расписание туров'!$C$21</f>
        <v>12</v>
      </c>
      <c r="Q177" s="51" t="str">
        <f>'Расписание туров'!$D$21</f>
        <v> Иванов В.</v>
      </c>
      <c r="R177" s="104"/>
    </row>
    <row r="178" spans="8:18" ht="15" customHeight="1">
      <c r="H178" s="104"/>
      <c r="I178" s="47">
        <f>'Расписание туров'!$C$28</f>
        <v>19</v>
      </c>
      <c r="J178" s="48" t="str">
        <f>'Расписание туров'!$D$28</f>
        <v> Рахманин Ю.</v>
      </c>
      <c r="L178" s="49">
        <v>1</v>
      </c>
      <c r="N178" s="49">
        <v>0</v>
      </c>
      <c r="P178" s="50">
        <f>'Расписание туров'!$C$22</f>
        <v>13</v>
      </c>
      <c r="Q178" s="51" t="str">
        <f>'Расписание туров'!$D$22</f>
        <v> Алексеев А.</v>
      </c>
      <c r="R178" s="104"/>
    </row>
    <row r="179" spans="8:18" ht="15" customHeight="1">
      <c r="H179" s="104"/>
      <c r="I179" s="47">
        <f>'Расписание туров'!$C$29</f>
        <v>20</v>
      </c>
      <c r="J179" s="48" t="str">
        <f>'Расписание туров'!$D$29</f>
        <v> Татарников А.</v>
      </c>
      <c r="L179" s="49">
        <v>1</v>
      </c>
      <c r="N179" s="49">
        <v>0</v>
      </c>
      <c r="P179" s="50">
        <f>'Расписание туров'!$C$23</f>
        <v>14</v>
      </c>
      <c r="Q179" s="51" t="str">
        <f>'Расписание туров'!$D$23</f>
        <v> Отскочный И.</v>
      </c>
      <c r="R179" s="104"/>
    </row>
    <row r="180" ht="15" customHeight="1"/>
    <row r="181" spans="12:14" ht="15" customHeight="1">
      <c r="L181" s="49">
        <f>SUM(L175:L179)</f>
        <v>4.5</v>
      </c>
      <c r="N181" s="49">
        <f>SUM(N175:N179)</f>
        <v>0.5</v>
      </c>
    </row>
    <row r="182" spans="1:18" ht="15" customHeight="1">
      <c r="A182" s="38"/>
      <c r="B182" s="38"/>
      <c r="C182" s="38"/>
      <c r="D182" s="38"/>
      <c r="E182" s="38"/>
      <c r="F182" s="38"/>
      <c r="G182" s="38"/>
      <c r="H182" s="35"/>
      <c r="I182" s="36"/>
      <c r="J182" s="37"/>
      <c r="K182" s="38"/>
      <c r="L182" s="36"/>
      <c r="M182" s="36"/>
      <c r="N182" s="36"/>
      <c r="O182" s="38"/>
      <c r="P182" s="36"/>
      <c r="Q182" s="37"/>
      <c r="R182" s="39"/>
    </row>
    <row r="183" ht="15" customHeight="1">
      <c r="G183" s="43">
        <v>11</v>
      </c>
    </row>
    <row r="184" spans="8:18" ht="15" customHeight="1">
      <c r="H184" s="104" t="str">
        <f>'Расписание туров'!$B$20</f>
        <v>Стаханов</v>
      </c>
      <c r="I184" s="47">
        <f>'Расписание туров'!$C$20</f>
        <v>11</v>
      </c>
      <c r="J184" s="48" t="str">
        <f>'Расписание туров'!$D$20</f>
        <v> Гончаров Д.</v>
      </c>
      <c r="L184" s="49">
        <v>1</v>
      </c>
      <c r="N184" s="49">
        <v>0</v>
      </c>
      <c r="P184" s="50">
        <f>'Расписание туров'!$C$10</f>
        <v>1</v>
      </c>
      <c r="Q184" s="51" t="str">
        <f>'Расписание туров'!$D$10</f>
        <v> Худолей С.</v>
      </c>
      <c r="R184" s="104" t="str">
        <f>'Расписание туров'!$B$10</f>
        <v>Лисичанск</v>
      </c>
    </row>
    <row r="185" spans="8:18" ht="15" customHeight="1">
      <c r="H185" s="104"/>
      <c r="I185" s="47">
        <f>'Расписание туров'!$C$21</f>
        <v>12</v>
      </c>
      <c r="J185" s="48" t="str">
        <f>'Расписание туров'!$D$21</f>
        <v> Иванов В.</v>
      </c>
      <c r="L185" s="49">
        <v>0</v>
      </c>
      <c r="N185" s="49">
        <v>1</v>
      </c>
      <c r="P185" s="50">
        <f>'Расписание туров'!$C$11</f>
        <v>2</v>
      </c>
      <c r="Q185" s="51" t="str">
        <f>'Расписание туров'!$D$11</f>
        <v> Ерофеев О.</v>
      </c>
      <c r="R185" s="104"/>
    </row>
    <row r="186" spans="8:18" ht="15" customHeight="1">
      <c r="H186" s="104"/>
      <c r="I186" s="47">
        <f>'Расписание туров'!$C$22</f>
        <v>13</v>
      </c>
      <c r="J186" s="48" t="str">
        <f>'Расписание туров'!$D$22</f>
        <v> Алексеев А.</v>
      </c>
      <c r="L186" s="49">
        <v>1</v>
      </c>
      <c r="N186" s="49">
        <v>0</v>
      </c>
      <c r="P186" s="50">
        <f>'Расписание туров'!$C$12</f>
        <v>3</v>
      </c>
      <c r="Q186" s="51" t="str">
        <f>'Расписание туров'!$D$12</f>
        <v> Мальгин С.</v>
      </c>
      <c r="R186" s="104"/>
    </row>
    <row r="187" spans="8:18" ht="15" customHeight="1">
      <c r="H187" s="104"/>
      <c r="I187" s="47">
        <f>'Расписание туров'!$C$23</f>
        <v>14</v>
      </c>
      <c r="J187" s="48" t="str">
        <f>'Расписание туров'!$D$23</f>
        <v> Отскочный И.</v>
      </c>
      <c r="L187" s="49">
        <v>1</v>
      </c>
      <c r="N187" s="49">
        <v>0</v>
      </c>
      <c r="P187" s="50">
        <f>'Расписание туров'!$C$13</f>
        <v>4</v>
      </c>
      <c r="Q187" s="51" t="str">
        <f>'Расписание туров'!$D$13</f>
        <v> Петросян Р.</v>
      </c>
      <c r="R187" s="104"/>
    </row>
    <row r="188" spans="8:18" ht="15" customHeight="1">
      <c r="H188" s="104"/>
      <c r="I188" s="47">
        <f>'Расписание туров'!$C$24</f>
        <v>15</v>
      </c>
      <c r="J188" s="48" t="str">
        <f>'Расписание туров'!$D$24</f>
        <v> Добротворский С.</v>
      </c>
      <c r="L188" s="49">
        <v>1</v>
      </c>
      <c r="N188" s="49">
        <v>0</v>
      </c>
      <c r="P188" s="50">
        <f>'Расписание туров'!$C$14</f>
        <v>5</v>
      </c>
      <c r="Q188" s="51" t="str">
        <f>'Расписание туров'!$D$14</f>
        <v> Бабанин С.</v>
      </c>
      <c r="R188" s="104"/>
    </row>
    <row r="189" ht="15" customHeight="1"/>
    <row r="190" spans="12:14" ht="15" customHeight="1">
      <c r="L190" s="49">
        <f>SUM(L184:L188)</f>
        <v>4</v>
      </c>
      <c r="N190" s="49">
        <f>SUM(N184:N188)</f>
        <v>1</v>
      </c>
    </row>
    <row r="191" ht="15" customHeight="1"/>
    <row r="192" spans="8:18" ht="15" customHeight="1">
      <c r="H192" s="104" t="str">
        <f>'Расписание туров'!$H$18</f>
        <v>Алчевск</v>
      </c>
      <c r="I192" s="47">
        <f>'Расписание туров'!$I$18</f>
        <v>6</v>
      </c>
      <c r="J192" s="48" t="str">
        <f>'Расписание туров'!$J$18</f>
        <v> Окуневич В.</v>
      </c>
      <c r="L192" s="49">
        <v>0</v>
      </c>
      <c r="N192" s="49">
        <v>1</v>
      </c>
      <c r="P192" s="50">
        <f>'Расписание туров'!$C$25</f>
        <v>16</v>
      </c>
      <c r="Q192" s="51" t="str">
        <f>'Расписание туров'!$D$25</f>
        <v> Литвинов И.</v>
      </c>
      <c r="R192" s="104" t="str">
        <f>'Расписание туров'!$B$25</f>
        <v>Северодонецк</v>
      </c>
    </row>
    <row r="193" spans="8:18" ht="15" customHeight="1">
      <c r="H193" s="104"/>
      <c r="I193" s="47">
        <f>'Расписание туров'!$I$19</f>
        <v>7</v>
      </c>
      <c r="J193" s="48" t="str">
        <f>'Расписание туров'!$J$19</f>
        <v> Стефанюк Н.</v>
      </c>
      <c r="L193" s="49">
        <v>1</v>
      </c>
      <c r="N193" s="49">
        <v>0</v>
      </c>
      <c r="P193" s="50">
        <f>'Расписание туров'!$C$26</f>
        <v>17</v>
      </c>
      <c r="Q193" s="51" t="str">
        <f>'Расписание туров'!$D$26</f>
        <v> Бугаев А.</v>
      </c>
      <c r="R193" s="104"/>
    </row>
    <row r="194" spans="8:18" ht="15" customHeight="1">
      <c r="H194" s="104"/>
      <c r="I194" s="47">
        <f>'Расписание туров'!$I$20</f>
        <v>8</v>
      </c>
      <c r="J194" s="48" t="str">
        <f>'Расписание туров'!$J$20</f>
        <v> Савенко С.</v>
      </c>
      <c r="L194" s="49">
        <v>0.5</v>
      </c>
      <c r="N194" s="49">
        <v>0.5</v>
      </c>
      <c r="P194" s="50">
        <f>'Расписание туров'!$C$27</f>
        <v>18</v>
      </c>
      <c r="Q194" s="51" t="str">
        <f>'Расписание туров'!$D$27</f>
        <v> Ляхов Г.</v>
      </c>
      <c r="R194" s="104"/>
    </row>
    <row r="195" spans="8:18" ht="15" customHeight="1">
      <c r="H195" s="104"/>
      <c r="I195" s="47">
        <f>'Расписание туров'!$I$21</f>
        <v>9</v>
      </c>
      <c r="J195" s="48" t="str">
        <f>'Расписание туров'!$J$21</f>
        <v> Мордовцев А.</v>
      </c>
      <c r="L195" s="49">
        <v>0</v>
      </c>
      <c r="N195" s="49">
        <v>1</v>
      </c>
      <c r="P195" s="50">
        <f>'Расписание туров'!$C$28</f>
        <v>19</v>
      </c>
      <c r="Q195" s="51" t="str">
        <f>'Расписание туров'!$D$28</f>
        <v> Рахманин Ю.</v>
      </c>
      <c r="R195" s="104"/>
    </row>
    <row r="196" spans="8:18" ht="15" customHeight="1">
      <c r="H196" s="104"/>
      <c r="I196" s="47">
        <f>'Расписание туров'!$I$22</f>
        <v>10</v>
      </c>
      <c r="J196" s="48" t="str">
        <f>'Расписание туров'!$J$22</f>
        <v> Кладько Р.</v>
      </c>
      <c r="L196" s="49">
        <v>1</v>
      </c>
      <c r="N196" s="49">
        <v>0</v>
      </c>
      <c r="P196" s="50">
        <f>'Расписание туров'!$C$29</f>
        <v>20</v>
      </c>
      <c r="Q196" s="51" t="str">
        <f>'Расписание туров'!$D$29</f>
        <v> Татарников А.</v>
      </c>
      <c r="R196" s="104"/>
    </row>
    <row r="197" ht="15" customHeight="1"/>
    <row r="198" spans="12:14" ht="15" customHeight="1">
      <c r="L198" s="49">
        <f>SUM(L192:L196)</f>
        <v>2.5</v>
      </c>
      <c r="N198" s="49">
        <f>SUM(N192:N196)</f>
        <v>2.5</v>
      </c>
    </row>
    <row r="199" spans="7:18" ht="15" customHeight="1">
      <c r="G199" s="38"/>
      <c r="H199" s="35"/>
      <c r="I199" s="36"/>
      <c r="J199" s="37"/>
      <c r="K199" s="38"/>
      <c r="L199" s="36"/>
      <c r="M199" s="36"/>
      <c r="N199" s="36"/>
      <c r="O199" s="38"/>
      <c r="P199" s="36"/>
      <c r="Q199" s="37"/>
      <c r="R199" s="39"/>
    </row>
    <row r="200" ht="15" customHeight="1">
      <c r="G200" s="43">
        <v>12</v>
      </c>
    </row>
    <row r="201" spans="8:18" ht="15" customHeight="1">
      <c r="H201" s="104" t="str">
        <f>'Расписание туров'!$B$20</f>
        <v>Стаханов</v>
      </c>
      <c r="I201" s="50">
        <f>'Расписание туров'!$C$20</f>
        <v>11</v>
      </c>
      <c r="J201" s="51" t="str">
        <f>'Расписание туров'!$D$20</f>
        <v> Гончаров Д.</v>
      </c>
      <c r="L201" s="49">
        <v>0.5</v>
      </c>
      <c r="N201" s="49">
        <v>0.5</v>
      </c>
      <c r="P201" s="47">
        <f>'Расписание туров'!$C$11</f>
        <v>2</v>
      </c>
      <c r="Q201" s="48" t="str">
        <f>'Расписание туров'!$D$11</f>
        <v> Ерофеев О.</v>
      </c>
      <c r="R201" s="104" t="str">
        <f>'Расписание туров'!$B$10</f>
        <v>Лисичанск</v>
      </c>
    </row>
    <row r="202" spans="8:18" ht="15" customHeight="1">
      <c r="H202" s="104"/>
      <c r="I202" s="50">
        <f>'Расписание туров'!$C$21</f>
        <v>12</v>
      </c>
      <c r="J202" s="51" t="str">
        <f>'Расписание туров'!$D$21</f>
        <v> Иванов В.</v>
      </c>
      <c r="L202" s="49">
        <v>1</v>
      </c>
      <c r="N202" s="49">
        <v>0</v>
      </c>
      <c r="P202" s="47">
        <f>'Расписание туров'!$C$12</f>
        <v>3</v>
      </c>
      <c r="Q202" s="48" t="str">
        <f>'Расписание туров'!$D$12</f>
        <v> Мальгин С.</v>
      </c>
      <c r="R202" s="104"/>
    </row>
    <row r="203" spans="8:18" ht="15" customHeight="1">
      <c r="H203" s="104"/>
      <c r="I203" s="50">
        <f>'Расписание туров'!$C$22</f>
        <v>13</v>
      </c>
      <c r="J203" s="51" t="str">
        <f>'Расписание туров'!$D$22</f>
        <v> Алексеев А.</v>
      </c>
      <c r="L203" s="49">
        <v>1</v>
      </c>
      <c r="N203" s="49">
        <v>0</v>
      </c>
      <c r="P203" s="47">
        <f>'Расписание туров'!$C$13</f>
        <v>4</v>
      </c>
      <c r="Q203" s="48" t="str">
        <f>'Расписание туров'!$D$13</f>
        <v> Петросян Р.</v>
      </c>
      <c r="R203" s="104"/>
    </row>
    <row r="204" spans="8:18" ht="15" customHeight="1">
      <c r="H204" s="104"/>
      <c r="I204" s="50">
        <f>'Расписание туров'!$C$23</f>
        <v>14</v>
      </c>
      <c r="J204" s="51" t="str">
        <f>'Расписание туров'!$D$23</f>
        <v> Отскочный И.</v>
      </c>
      <c r="L204" s="49">
        <v>1</v>
      </c>
      <c r="N204" s="49">
        <v>0</v>
      </c>
      <c r="P204" s="47">
        <f>'Расписание туров'!$C$14</f>
        <v>5</v>
      </c>
      <c r="Q204" s="48" t="str">
        <f>'Расписание туров'!$D$14</f>
        <v> Бабанин С.</v>
      </c>
      <c r="R204" s="104"/>
    </row>
    <row r="205" spans="8:18" ht="15" customHeight="1">
      <c r="H205" s="104"/>
      <c r="I205" s="50">
        <f>'Расписание туров'!$C$24</f>
        <v>15</v>
      </c>
      <c r="J205" s="51" t="str">
        <f>'Расписание туров'!$D$24</f>
        <v> Добротворский С.</v>
      </c>
      <c r="L205" s="49">
        <v>1</v>
      </c>
      <c r="N205" s="49">
        <v>0</v>
      </c>
      <c r="P205" s="47">
        <f>'Расписание туров'!$C$10</f>
        <v>1</v>
      </c>
      <c r="Q205" s="48" t="str">
        <f>'Расписание туров'!$D$10</f>
        <v> Худолей С.</v>
      </c>
      <c r="R205" s="104"/>
    </row>
    <row r="206" ht="15" customHeight="1"/>
    <row r="207" spans="12:14" ht="15" customHeight="1">
      <c r="L207" s="49">
        <f>SUM(L201:L205)</f>
        <v>4.5</v>
      </c>
      <c r="N207" s="49">
        <f>SUM(N201:N205)</f>
        <v>0.5</v>
      </c>
    </row>
    <row r="208" ht="15" customHeight="1"/>
    <row r="209" ht="15" customHeight="1"/>
    <row r="210" spans="8:18" ht="15" customHeight="1">
      <c r="H210" s="104" t="str">
        <f>'Расписание туров'!$H$36</f>
        <v>Алчевск</v>
      </c>
      <c r="I210" s="50">
        <f>'Расписание туров'!$I$36</f>
        <v>6</v>
      </c>
      <c r="J210" s="51" t="str">
        <f>'Расписание туров'!$J$36</f>
        <v> Окуневич В.</v>
      </c>
      <c r="L210" s="49">
        <v>1</v>
      </c>
      <c r="N210" s="49">
        <v>0</v>
      </c>
      <c r="P210" s="47">
        <f>'Расписание туров'!$C$26</f>
        <v>17</v>
      </c>
      <c r="Q210" s="48" t="str">
        <f>'Расписание туров'!$D$26</f>
        <v> Бугаев А.</v>
      </c>
      <c r="R210" s="104" t="str">
        <f>'Расписание туров'!$B$25</f>
        <v>Северодонецк</v>
      </c>
    </row>
    <row r="211" spans="8:18" ht="15" customHeight="1">
      <c r="H211" s="104"/>
      <c r="I211" s="50">
        <f>'Расписание туров'!$I$37</f>
        <v>7</v>
      </c>
      <c r="J211" s="51" t="str">
        <f>'Расписание туров'!$J$37</f>
        <v> Стефанюк Н.</v>
      </c>
      <c r="L211" s="49">
        <v>0.5</v>
      </c>
      <c r="N211" s="49">
        <v>0.5</v>
      </c>
      <c r="P211" s="47">
        <f>'Расписание туров'!$C$27</f>
        <v>18</v>
      </c>
      <c r="Q211" s="48" t="str">
        <f>'Расписание туров'!$D$27</f>
        <v> Ляхов Г.</v>
      </c>
      <c r="R211" s="104"/>
    </row>
    <row r="212" spans="8:18" ht="15" customHeight="1">
      <c r="H212" s="104"/>
      <c r="I212" s="50">
        <f>'Расписание туров'!$I$38</f>
        <v>8</v>
      </c>
      <c r="J212" s="51" t="str">
        <f>'Расписание туров'!$J$38</f>
        <v> Савенко С.</v>
      </c>
      <c r="L212" s="49">
        <v>0</v>
      </c>
      <c r="N212" s="49">
        <v>1</v>
      </c>
      <c r="P212" s="47">
        <f>'Расписание туров'!$C$28</f>
        <v>19</v>
      </c>
      <c r="Q212" s="48" t="str">
        <f>'Расписание туров'!$D$28</f>
        <v> Рахманин Ю.</v>
      </c>
      <c r="R212" s="104"/>
    </row>
    <row r="213" spans="8:18" ht="15" customHeight="1">
      <c r="H213" s="104"/>
      <c r="I213" s="50">
        <f>'Расписание туров'!$I$39</f>
        <v>9</v>
      </c>
      <c r="J213" s="51" t="str">
        <f>'Расписание туров'!$J$39</f>
        <v> Мордовцев А.</v>
      </c>
      <c r="L213" s="49">
        <v>0.5</v>
      </c>
      <c r="N213" s="49">
        <v>0.5</v>
      </c>
      <c r="P213" s="47">
        <f>'Расписание туров'!$C$29</f>
        <v>20</v>
      </c>
      <c r="Q213" s="48" t="str">
        <f>'Расписание туров'!$D$29</f>
        <v> Татарников А.</v>
      </c>
      <c r="R213" s="104"/>
    </row>
    <row r="214" spans="8:18" ht="15" customHeight="1">
      <c r="H214" s="104"/>
      <c r="I214" s="50">
        <f>'Расписание туров'!$I$40</f>
        <v>10</v>
      </c>
      <c r="J214" s="51" t="str">
        <f>'Расписание туров'!$J$40</f>
        <v> Кладько Р.</v>
      </c>
      <c r="L214" s="49">
        <v>0</v>
      </c>
      <c r="N214" s="49">
        <v>1</v>
      </c>
      <c r="P214" s="47">
        <f>'Расписание туров'!$C$25</f>
        <v>16</v>
      </c>
      <c r="Q214" s="48" t="str">
        <f>'Расписание туров'!$D$25</f>
        <v> Литвинов И.</v>
      </c>
      <c r="R214" s="104"/>
    </row>
    <row r="215" ht="15" customHeight="1"/>
    <row r="216" spans="12:14" ht="15" customHeight="1">
      <c r="L216" s="49">
        <f>SUM(L210:L214)</f>
        <v>2</v>
      </c>
      <c r="N216" s="49">
        <f>SUM(N210:N214)</f>
        <v>3</v>
      </c>
    </row>
    <row r="217" spans="7:18" ht="15" customHeight="1">
      <c r="G217" s="38"/>
      <c r="H217" s="35"/>
      <c r="I217" s="36"/>
      <c r="J217" s="37"/>
      <c r="K217" s="38"/>
      <c r="L217" s="36"/>
      <c r="M217" s="36"/>
      <c r="N217" s="36"/>
      <c r="O217" s="38"/>
      <c r="P217" s="36"/>
      <c r="Q217" s="37"/>
      <c r="R217" s="39"/>
    </row>
    <row r="218" ht="15" customHeight="1">
      <c r="G218" s="43">
        <v>13</v>
      </c>
    </row>
    <row r="219" spans="8:18" ht="15" customHeight="1">
      <c r="H219" s="104" t="str">
        <f>'Расписание туров'!$B$20</f>
        <v>Стаханов</v>
      </c>
      <c r="I219" s="47">
        <f>'Расписание туров'!$C$20</f>
        <v>11</v>
      </c>
      <c r="J219" s="48" t="str">
        <f>'Расписание туров'!$D$20</f>
        <v> Гончаров Д.</v>
      </c>
      <c r="L219" s="49">
        <v>1</v>
      </c>
      <c r="N219" s="49">
        <v>0</v>
      </c>
      <c r="P219" s="50">
        <f>'Расписание туров'!$C$12</f>
        <v>3</v>
      </c>
      <c r="Q219" s="51" t="str">
        <f>'Расписание туров'!$D$12</f>
        <v> Мальгин С.</v>
      </c>
      <c r="R219" s="104" t="str">
        <f>'Расписание туров'!$B$10</f>
        <v>Лисичанск</v>
      </c>
    </row>
    <row r="220" spans="8:18" ht="15" customHeight="1">
      <c r="H220" s="104"/>
      <c r="I220" s="47">
        <f>'Расписание туров'!$C$21</f>
        <v>12</v>
      </c>
      <c r="J220" s="48" t="str">
        <f>'Расписание туров'!$D$21</f>
        <v> Иванов В.</v>
      </c>
      <c r="L220" s="49">
        <v>1</v>
      </c>
      <c r="N220" s="49">
        <v>0</v>
      </c>
      <c r="P220" s="50">
        <f>'Расписание туров'!$C$13</f>
        <v>4</v>
      </c>
      <c r="Q220" s="51" t="str">
        <f>'Расписание туров'!$D$13</f>
        <v> Петросян Р.</v>
      </c>
      <c r="R220" s="104"/>
    </row>
    <row r="221" spans="8:18" ht="15" customHeight="1">
      <c r="H221" s="104"/>
      <c r="I221" s="47">
        <f>'Расписание туров'!$C$22</f>
        <v>13</v>
      </c>
      <c r="J221" s="48" t="str">
        <f>'Расписание туров'!$D$22</f>
        <v> Алексеев А.</v>
      </c>
      <c r="L221" s="49">
        <v>0</v>
      </c>
      <c r="N221" s="49">
        <v>1</v>
      </c>
      <c r="P221" s="50">
        <f>'Расписание туров'!$C$14</f>
        <v>5</v>
      </c>
      <c r="Q221" s="51" t="str">
        <f>'Расписание туров'!$D$14</f>
        <v> Бабанин С.</v>
      </c>
      <c r="R221" s="104"/>
    </row>
    <row r="222" spans="8:18" ht="15" customHeight="1">
      <c r="H222" s="104"/>
      <c r="I222" s="47">
        <f>'Расписание туров'!$C$23</f>
        <v>14</v>
      </c>
      <c r="J222" s="48" t="str">
        <f>'Расписание туров'!$D$23</f>
        <v> Отскочный И.</v>
      </c>
      <c r="L222" s="49">
        <v>1</v>
      </c>
      <c r="N222" s="49">
        <v>0</v>
      </c>
      <c r="P222" s="50">
        <f>'Расписание туров'!$C$10</f>
        <v>1</v>
      </c>
      <c r="Q222" s="51" t="str">
        <f>'Расписание туров'!$D$10</f>
        <v> Худолей С.</v>
      </c>
      <c r="R222" s="104"/>
    </row>
    <row r="223" spans="8:18" ht="15" customHeight="1">
      <c r="H223" s="104"/>
      <c r="I223" s="47">
        <f>'Расписание туров'!$C$24</f>
        <v>15</v>
      </c>
      <c r="J223" s="48" t="str">
        <f>'Расписание туров'!$D$24</f>
        <v> Добротворский С.</v>
      </c>
      <c r="L223" s="49">
        <v>0.5</v>
      </c>
      <c r="N223" s="49">
        <v>0.5</v>
      </c>
      <c r="P223" s="50">
        <f>'Расписание туров'!$C$11</f>
        <v>2</v>
      </c>
      <c r="Q223" s="51" t="str">
        <f>'Расписание туров'!$D$11</f>
        <v> Ерофеев О.</v>
      </c>
      <c r="R223" s="104"/>
    </row>
    <row r="224" spans="9:17" ht="15" customHeight="1">
      <c r="I224"/>
      <c r="J224"/>
      <c r="L224"/>
      <c r="M224"/>
      <c r="N224"/>
      <c r="P224"/>
      <c r="Q224"/>
    </row>
    <row r="225" spans="9:17" ht="15" customHeight="1">
      <c r="I225"/>
      <c r="J225"/>
      <c r="L225" s="49">
        <f>SUM(L219:L223)</f>
        <v>3.5</v>
      </c>
      <c r="N225" s="49">
        <f>SUM(N219:N223)</f>
        <v>1.5</v>
      </c>
      <c r="P225"/>
      <c r="Q225"/>
    </row>
    <row r="226" ht="15" customHeight="1"/>
    <row r="227" ht="15" customHeight="1"/>
    <row r="228" spans="8:18" ht="15" customHeight="1">
      <c r="H228" s="104" t="str">
        <f>'Расписание туров'!$H$54</f>
        <v>Алчевск</v>
      </c>
      <c r="I228" s="63">
        <f>'Расписание туров'!$I$54</f>
        <v>6</v>
      </c>
      <c r="J228" s="73" t="str">
        <f>'Расписание туров'!$J$54</f>
        <v> Окуневич В.</v>
      </c>
      <c r="L228" s="49">
        <v>1</v>
      </c>
      <c r="N228" s="49">
        <v>0</v>
      </c>
      <c r="P228" s="50">
        <f>'Расписание туров'!$C$27</f>
        <v>18</v>
      </c>
      <c r="Q228" s="51" t="str">
        <f>'Расписание туров'!$D$27</f>
        <v> Ляхов Г.</v>
      </c>
      <c r="R228" s="104" t="str">
        <f>'Расписание туров'!$B$25</f>
        <v>Северодонецк</v>
      </c>
    </row>
    <row r="229" spans="8:18" ht="15" customHeight="1">
      <c r="H229" s="104"/>
      <c r="I229" s="67">
        <f>'Расписание туров'!$I$55</f>
        <v>7</v>
      </c>
      <c r="J229" s="74" t="str">
        <f>'Расписание туров'!$J$55</f>
        <v> Стефанюк Н.</v>
      </c>
      <c r="L229" s="49">
        <v>0</v>
      </c>
      <c r="N229" s="49">
        <v>1</v>
      </c>
      <c r="P229" s="50">
        <f>'Расписание туров'!$C$28</f>
        <v>19</v>
      </c>
      <c r="Q229" s="51" t="str">
        <f>'Расписание туров'!$D$28</f>
        <v> Рахманин Ю.</v>
      </c>
      <c r="R229" s="104"/>
    </row>
    <row r="230" spans="8:18" ht="15" customHeight="1">
      <c r="H230" s="104"/>
      <c r="I230" s="67">
        <f>'Расписание туров'!$I$56</f>
        <v>8</v>
      </c>
      <c r="J230" s="74" t="str">
        <f>'Расписание туров'!$J$56</f>
        <v> Савенко С.</v>
      </c>
      <c r="L230" s="49">
        <v>0</v>
      </c>
      <c r="N230" s="49">
        <v>1</v>
      </c>
      <c r="P230" s="50">
        <f>'Расписание туров'!$C$29</f>
        <v>20</v>
      </c>
      <c r="Q230" s="51" t="str">
        <f>'Расписание туров'!$D$29</f>
        <v> Татарников А.</v>
      </c>
      <c r="R230" s="104"/>
    </row>
    <row r="231" spans="8:18" ht="15" customHeight="1">
      <c r="H231" s="104"/>
      <c r="I231" s="67">
        <f>'Расписание туров'!$I$57</f>
        <v>9</v>
      </c>
      <c r="J231" s="74" t="str">
        <f>'Расписание туров'!$J$57</f>
        <v> Мордовцев А.</v>
      </c>
      <c r="L231" s="49">
        <v>1</v>
      </c>
      <c r="N231" s="49">
        <v>0</v>
      </c>
      <c r="P231" s="50">
        <f>'Расписание туров'!$C$25</f>
        <v>16</v>
      </c>
      <c r="Q231" s="51" t="str">
        <f>'Расписание туров'!$D$25</f>
        <v> Литвинов И.</v>
      </c>
      <c r="R231" s="104"/>
    </row>
    <row r="232" spans="8:18" ht="15" customHeight="1">
      <c r="H232" s="104"/>
      <c r="I232" s="71">
        <f>'Расписание туров'!$I$58</f>
        <v>10</v>
      </c>
      <c r="J232" s="75" t="str">
        <f>'Расписание туров'!$J$58</f>
        <v> Кладько Р.</v>
      </c>
      <c r="L232" s="49">
        <v>1</v>
      </c>
      <c r="N232" s="49">
        <v>0</v>
      </c>
      <c r="P232" s="50">
        <f>'Расписание туров'!$C$26</f>
        <v>17</v>
      </c>
      <c r="Q232" s="51" t="str">
        <f>'Расписание туров'!$D$26</f>
        <v> Бугаев А.</v>
      </c>
      <c r="R232" s="104"/>
    </row>
    <row r="233" ht="15" customHeight="1"/>
    <row r="234" spans="12:14" ht="15" customHeight="1">
      <c r="L234" s="49">
        <f>SUM(L228:L232)</f>
        <v>3</v>
      </c>
      <c r="N234" s="49">
        <f>SUM(N228:N232)</f>
        <v>2</v>
      </c>
    </row>
    <row r="235" spans="7:18" ht="15" customHeight="1">
      <c r="G235" s="38"/>
      <c r="H235" s="35"/>
      <c r="I235" s="36"/>
      <c r="J235" s="37"/>
      <c r="K235" s="38"/>
      <c r="L235" s="36"/>
      <c r="M235" s="36"/>
      <c r="N235" s="36"/>
      <c r="O235" s="38"/>
      <c r="P235" s="36"/>
      <c r="Q235" s="37"/>
      <c r="R235" s="39"/>
    </row>
    <row r="236" spans="7:17" ht="15" customHeight="1">
      <c r="G236" s="43">
        <v>14</v>
      </c>
      <c r="I236"/>
      <c r="J236"/>
      <c r="L236"/>
      <c r="M236"/>
      <c r="N236"/>
      <c r="P236"/>
      <c r="Q236"/>
    </row>
    <row r="237" spans="8:18" ht="15" customHeight="1">
      <c r="H237" s="104" t="str">
        <f>'Расписание туров'!$B$20</f>
        <v>Стаханов</v>
      </c>
      <c r="I237" s="50">
        <f>'Расписание туров'!$C$20</f>
        <v>11</v>
      </c>
      <c r="J237" s="51" t="str">
        <f>'Расписание туров'!$D$20</f>
        <v> Гончаров Д.</v>
      </c>
      <c r="L237" s="49">
        <v>1</v>
      </c>
      <c r="N237" s="49">
        <v>0</v>
      </c>
      <c r="P237" s="47">
        <f>'Расписание туров'!$C$13</f>
        <v>4</v>
      </c>
      <c r="Q237" s="48" t="str">
        <f>'Расписание туров'!$D$13</f>
        <v> Петросян Р.</v>
      </c>
      <c r="R237" s="104" t="str">
        <f>'Расписание туров'!$B$10</f>
        <v>Лисичанск</v>
      </c>
    </row>
    <row r="238" spans="8:18" ht="15" customHeight="1">
      <c r="H238" s="104"/>
      <c r="I238" s="50">
        <f>'Расписание туров'!$C$21</f>
        <v>12</v>
      </c>
      <c r="J238" s="51" t="str">
        <f>'Расписание туров'!$D$21</f>
        <v> Иванов В.</v>
      </c>
      <c r="L238" s="49">
        <v>1</v>
      </c>
      <c r="N238" s="49">
        <v>0</v>
      </c>
      <c r="P238" s="47">
        <f>'Расписание туров'!$C$14</f>
        <v>5</v>
      </c>
      <c r="Q238" s="48" t="str">
        <f>'Расписание туров'!$D$14</f>
        <v> Бабанин С.</v>
      </c>
      <c r="R238" s="104"/>
    </row>
    <row r="239" spans="8:18" ht="15" customHeight="1">
      <c r="H239" s="104"/>
      <c r="I239" s="50">
        <f>'Расписание туров'!$C$22</f>
        <v>13</v>
      </c>
      <c r="J239" s="51" t="str">
        <f>'Расписание туров'!$D$22</f>
        <v> Алексеев А.</v>
      </c>
      <c r="L239" s="49">
        <v>0</v>
      </c>
      <c r="N239" s="49">
        <v>1</v>
      </c>
      <c r="P239" s="47">
        <f>'Расписание туров'!$C$10</f>
        <v>1</v>
      </c>
      <c r="Q239" s="48" t="str">
        <f>'Расписание туров'!$D$10</f>
        <v> Худолей С.</v>
      </c>
      <c r="R239" s="104"/>
    </row>
    <row r="240" spans="8:18" ht="15" customHeight="1">
      <c r="H240" s="104"/>
      <c r="I240" s="50">
        <f>'Расписание туров'!$C$23</f>
        <v>14</v>
      </c>
      <c r="J240" s="51" t="str">
        <f>'Расписание туров'!$D$23</f>
        <v> Отскочный И.</v>
      </c>
      <c r="L240" s="49">
        <v>0.5</v>
      </c>
      <c r="N240" s="49">
        <v>0.5</v>
      </c>
      <c r="P240" s="47">
        <f>'Расписание туров'!$C$11</f>
        <v>2</v>
      </c>
      <c r="Q240" s="48" t="str">
        <f>'Расписание туров'!$D$11</f>
        <v> Ерофеев О.</v>
      </c>
      <c r="R240" s="104"/>
    </row>
    <row r="241" spans="8:18" ht="15" customHeight="1">
      <c r="H241" s="104"/>
      <c r="I241" s="50">
        <f>'Расписание туров'!$C$24</f>
        <v>15</v>
      </c>
      <c r="J241" s="51" t="str">
        <f>'Расписание туров'!$D$24</f>
        <v> Добротворский С.</v>
      </c>
      <c r="L241" s="49">
        <v>0</v>
      </c>
      <c r="N241" s="49">
        <v>1</v>
      </c>
      <c r="P241" s="47">
        <f>'Расписание туров'!$C$12</f>
        <v>3</v>
      </c>
      <c r="Q241" s="48" t="str">
        <f>'Расписание туров'!$D$12</f>
        <v> Мальгин С.</v>
      </c>
      <c r="R241" s="104"/>
    </row>
    <row r="242" ht="15" customHeight="1"/>
    <row r="243" spans="12:14" ht="15" customHeight="1">
      <c r="L243" s="49">
        <f>SUM(L237:L241)</f>
        <v>2.5</v>
      </c>
      <c r="N243" s="49">
        <f>SUM(N237:N241)</f>
        <v>2.5</v>
      </c>
    </row>
    <row r="244" ht="15" customHeight="1"/>
    <row r="245" spans="8:18" ht="15" customHeight="1">
      <c r="H245" s="104" t="str">
        <f>'Расписание туров'!$H$71</f>
        <v>Алчевск</v>
      </c>
      <c r="I245" s="78">
        <f>'Расписание туров'!$I$71</f>
        <v>6</v>
      </c>
      <c r="J245" s="79" t="str">
        <f>'Расписание туров'!$J$71</f>
        <v> Окуневич В.</v>
      </c>
      <c r="L245" s="49">
        <v>0</v>
      </c>
      <c r="N245" s="49">
        <v>1</v>
      </c>
      <c r="P245" s="47">
        <f>'Расписание туров'!$C$28</f>
        <v>19</v>
      </c>
      <c r="Q245" s="48" t="str">
        <f>'Расписание туров'!$D$28</f>
        <v> Рахманин Ю.</v>
      </c>
      <c r="R245" s="104" t="str">
        <f>'Расписание туров'!$B$25</f>
        <v>Северодонецк</v>
      </c>
    </row>
    <row r="246" spans="8:18" ht="15" customHeight="1">
      <c r="H246" s="104"/>
      <c r="I246" s="80">
        <f>'Расписание туров'!$I$72</f>
        <v>7</v>
      </c>
      <c r="J246" s="81" t="str">
        <f>'Расписание туров'!$J$72</f>
        <v> Стефанюк Н.</v>
      </c>
      <c r="L246" s="49">
        <v>0</v>
      </c>
      <c r="N246" s="49">
        <v>1</v>
      </c>
      <c r="P246" s="47">
        <f>'Расписание туров'!$C$29</f>
        <v>20</v>
      </c>
      <c r="Q246" s="48" t="str">
        <f>'Расписание туров'!$D$29</f>
        <v> Татарников А.</v>
      </c>
      <c r="R246" s="104"/>
    </row>
    <row r="247" spans="8:18" ht="15" customHeight="1">
      <c r="H247" s="104"/>
      <c r="I247" s="80">
        <f>'Расписание туров'!$I$73</f>
        <v>8</v>
      </c>
      <c r="J247" s="82" t="str">
        <f>'Расписание туров'!$J$73</f>
        <v> Савенко С.</v>
      </c>
      <c r="L247" s="49">
        <v>0.5</v>
      </c>
      <c r="N247" s="49">
        <v>0.5</v>
      </c>
      <c r="P247" s="47">
        <f>'Расписание туров'!$C$25</f>
        <v>16</v>
      </c>
      <c r="Q247" s="48" t="str">
        <f>'Расписание туров'!$D$25</f>
        <v> Литвинов И.</v>
      </c>
      <c r="R247" s="104"/>
    </row>
    <row r="248" spans="8:18" ht="15" customHeight="1">
      <c r="H248" s="104"/>
      <c r="I248" s="80">
        <f>'Расписание туров'!$I$74</f>
        <v>9</v>
      </c>
      <c r="J248" s="81" t="str">
        <f>'Расписание туров'!$J$74</f>
        <v> Мордовцев А.</v>
      </c>
      <c r="L248" s="49">
        <v>1</v>
      </c>
      <c r="N248" s="49">
        <v>0</v>
      </c>
      <c r="P248" s="47">
        <f>'Расписание туров'!$C$26</f>
        <v>17</v>
      </c>
      <c r="Q248" s="48" t="str">
        <f>'Расписание туров'!$D$26</f>
        <v> Бугаев А.</v>
      </c>
      <c r="R248" s="104"/>
    </row>
    <row r="249" spans="8:18" ht="15" customHeight="1">
      <c r="H249" s="104"/>
      <c r="I249" s="83">
        <f>'Расписание туров'!$I$75</f>
        <v>10</v>
      </c>
      <c r="J249" s="84" t="str">
        <f>'Расписание туров'!$J$75</f>
        <v> Кладько Р.</v>
      </c>
      <c r="L249" s="49">
        <v>1</v>
      </c>
      <c r="N249" s="49">
        <v>0</v>
      </c>
      <c r="P249" s="47">
        <f>'Расписание туров'!$C$27</f>
        <v>18</v>
      </c>
      <c r="Q249" s="48" t="str">
        <f>'Расписание туров'!$D$27</f>
        <v> Ляхов Г.</v>
      </c>
      <c r="R249" s="104"/>
    </row>
    <row r="250" ht="15" customHeight="1"/>
    <row r="251" spans="12:14" ht="15" customHeight="1">
      <c r="L251" s="49">
        <f>SUM(L245:L249)</f>
        <v>2.5</v>
      </c>
      <c r="N251" s="49">
        <f>SUM(N245:N249)</f>
        <v>2.5</v>
      </c>
    </row>
    <row r="252" spans="7:18" ht="15" customHeight="1">
      <c r="G252" s="38"/>
      <c r="H252" s="35"/>
      <c r="I252" s="36"/>
      <c r="J252" s="37"/>
      <c r="K252" s="38"/>
      <c r="L252" s="36"/>
      <c r="M252" s="36"/>
      <c r="N252" s="36"/>
      <c r="O252" s="38"/>
      <c r="P252" s="36"/>
      <c r="Q252" s="37"/>
      <c r="R252" s="39"/>
    </row>
    <row r="253" ht="15" customHeight="1">
      <c r="G253" s="43">
        <v>15</v>
      </c>
    </row>
    <row r="254" spans="8:18" ht="15" customHeight="1">
      <c r="H254" s="104" t="str">
        <f>'Расписание туров'!$B$20</f>
        <v>Стаханов</v>
      </c>
      <c r="I254" s="47">
        <f>'Расписание туров'!$C$20</f>
        <v>11</v>
      </c>
      <c r="J254" s="48" t="str">
        <f>'Расписание туров'!$D$20</f>
        <v> Гончаров Д.</v>
      </c>
      <c r="L254" s="49">
        <v>1</v>
      </c>
      <c r="N254" s="49">
        <v>0</v>
      </c>
      <c r="P254" s="50">
        <f>'Расписание туров'!$C$14</f>
        <v>5</v>
      </c>
      <c r="Q254" s="51" t="str">
        <f>'Расписание туров'!$D$14</f>
        <v> Бабанин С.</v>
      </c>
      <c r="R254" s="104" t="str">
        <f>'Расписание туров'!$B$10</f>
        <v>Лисичанск</v>
      </c>
    </row>
    <row r="255" spans="8:18" ht="15" customHeight="1">
      <c r="H255" s="104"/>
      <c r="I255" s="47">
        <f>'Расписание туров'!$C$21</f>
        <v>12</v>
      </c>
      <c r="J255" s="48" t="str">
        <f>'Расписание туров'!$D$21</f>
        <v> Иванов В.</v>
      </c>
      <c r="L255" s="49">
        <v>1</v>
      </c>
      <c r="N255" s="49">
        <v>0</v>
      </c>
      <c r="P255" s="50">
        <f>'Расписание туров'!$C$10</f>
        <v>1</v>
      </c>
      <c r="Q255" s="51" t="str">
        <f>'Расписание туров'!$D$10</f>
        <v> Худолей С.</v>
      </c>
      <c r="R255" s="104"/>
    </row>
    <row r="256" spans="8:18" ht="15" customHeight="1">
      <c r="H256" s="104"/>
      <c r="I256" s="47">
        <f>'Расписание туров'!$C$22</f>
        <v>13</v>
      </c>
      <c r="J256" s="48" t="str">
        <f>'Расписание туров'!$D$22</f>
        <v> Алексеев А.</v>
      </c>
      <c r="L256" s="49">
        <v>0</v>
      </c>
      <c r="N256" s="49">
        <v>1</v>
      </c>
      <c r="P256" s="50">
        <f>'Расписание туров'!$C$11</f>
        <v>2</v>
      </c>
      <c r="Q256" s="51" t="str">
        <f>'Расписание туров'!$D$11</f>
        <v> Ерофеев О.</v>
      </c>
      <c r="R256" s="104"/>
    </row>
    <row r="257" spans="8:18" ht="15" customHeight="1">
      <c r="H257" s="104"/>
      <c r="I257" s="47">
        <f>'Расписание туров'!$C$23</f>
        <v>14</v>
      </c>
      <c r="J257" s="48" t="str">
        <f>'Расписание туров'!$D$23</f>
        <v> Отскочный И.</v>
      </c>
      <c r="L257" s="49">
        <v>0</v>
      </c>
      <c r="N257" s="49">
        <v>1</v>
      </c>
      <c r="P257" s="50">
        <f>'Расписание туров'!$C$12</f>
        <v>3</v>
      </c>
      <c r="Q257" s="51" t="str">
        <f>'Расписание туров'!$D$12</f>
        <v> Мальгин С.</v>
      </c>
      <c r="R257" s="104"/>
    </row>
    <row r="258" spans="8:18" ht="15" customHeight="1">
      <c r="H258" s="104"/>
      <c r="I258" s="47">
        <f>'Расписание туров'!$C$24</f>
        <v>15</v>
      </c>
      <c r="J258" s="48" t="str">
        <f>'Расписание туров'!$D$24</f>
        <v> Добротворский С.</v>
      </c>
      <c r="L258" s="49">
        <v>1</v>
      </c>
      <c r="N258" s="49">
        <v>0</v>
      </c>
      <c r="P258" s="50">
        <f>'Расписание туров'!$C$13</f>
        <v>4</v>
      </c>
      <c r="Q258" s="51" t="str">
        <f>'Расписание туров'!$D$13</f>
        <v> Петросян Р.</v>
      </c>
      <c r="R258" s="104"/>
    </row>
    <row r="259" ht="15" customHeight="1"/>
    <row r="260" spans="12:14" ht="15" customHeight="1">
      <c r="L260" s="49">
        <f>SUM(L254:L258)</f>
        <v>3</v>
      </c>
      <c r="N260" s="49">
        <f>SUM(N254:N258)</f>
        <v>2</v>
      </c>
    </row>
    <row r="261" ht="15" customHeight="1"/>
    <row r="262" spans="8:18" ht="15" customHeight="1">
      <c r="H262" s="104" t="str">
        <f>'Расписание туров'!$H$88</f>
        <v>Алчевск</v>
      </c>
      <c r="I262" s="47">
        <f>'Расписание туров'!$I$88</f>
        <v>6</v>
      </c>
      <c r="J262" s="48" t="str">
        <f>'Расписание туров'!$J$88</f>
        <v> Окуневич В.</v>
      </c>
      <c r="L262" s="49">
        <v>0</v>
      </c>
      <c r="N262" s="49">
        <v>1</v>
      </c>
      <c r="P262" s="50">
        <f>'Расписание туров'!$C$29</f>
        <v>20</v>
      </c>
      <c r="Q262" s="51" t="str">
        <f>'Расписание туров'!$D$29</f>
        <v> Татарников А.</v>
      </c>
      <c r="R262" s="104" t="str">
        <f>'Расписание туров'!$B$25</f>
        <v>Северодонецк</v>
      </c>
    </row>
    <row r="263" spans="8:18" ht="15" customHeight="1">
      <c r="H263" s="104"/>
      <c r="I263" s="47">
        <f>'Расписание туров'!$I$89</f>
        <v>7</v>
      </c>
      <c r="J263" s="48" t="str">
        <f>'Расписание туров'!$J$89</f>
        <v> Стефанюк Н.</v>
      </c>
      <c r="L263" s="49">
        <v>0</v>
      </c>
      <c r="N263" s="49">
        <v>1</v>
      </c>
      <c r="P263" s="50">
        <f>'Расписание туров'!$C$25</f>
        <v>16</v>
      </c>
      <c r="Q263" s="51" t="str">
        <f>'Расписание туров'!$D$25</f>
        <v> Литвинов И.</v>
      </c>
      <c r="R263" s="104"/>
    </row>
    <row r="264" spans="8:18" ht="15" customHeight="1">
      <c r="H264" s="104"/>
      <c r="I264" s="47">
        <f>'Расписание туров'!$I$90</f>
        <v>8</v>
      </c>
      <c r="J264" s="48" t="str">
        <f>'Расписание туров'!$J$90</f>
        <v> Савенко С.</v>
      </c>
      <c r="L264" s="49">
        <v>1</v>
      </c>
      <c r="N264" s="49">
        <v>0</v>
      </c>
      <c r="P264" s="50">
        <f>'Расписание туров'!$C$26</f>
        <v>17</v>
      </c>
      <c r="Q264" s="51" t="str">
        <f>'Расписание туров'!$D$26</f>
        <v> Бугаев А.</v>
      </c>
      <c r="R264" s="104"/>
    </row>
    <row r="265" spans="8:18" ht="15" customHeight="1">
      <c r="H265" s="104"/>
      <c r="I265" s="47">
        <f>'Расписание туров'!$I$91</f>
        <v>9</v>
      </c>
      <c r="J265" s="48" t="str">
        <f>'Расписание туров'!$J$91</f>
        <v> Мордовцев А.</v>
      </c>
      <c r="L265" s="49">
        <v>0.5</v>
      </c>
      <c r="N265" s="49">
        <v>0.5</v>
      </c>
      <c r="P265" s="50">
        <f>'Расписание туров'!$C$27</f>
        <v>18</v>
      </c>
      <c r="Q265" s="51" t="str">
        <f>'Расписание туров'!$D$27</f>
        <v> Ляхов Г.</v>
      </c>
      <c r="R265" s="104"/>
    </row>
    <row r="266" spans="8:18" ht="15" customHeight="1">
      <c r="H266" s="104"/>
      <c r="I266" s="47">
        <f>'Расписание туров'!$I$92</f>
        <v>10</v>
      </c>
      <c r="J266" s="48" t="str">
        <f>'Расписание туров'!$J$92</f>
        <v> Кладько Р.</v>
      </c>
      <c r="L266" s="49">
        <v>0</v>
      </c>
      <c r="N266" s="49">
        <v>1</v>
      </c>
      <c r="P266" s="50">
        <f>'Расписание туров'!$C$28</f>
        <v>19</v>
      </c>
      <c r="Q266" s="51" t="str">
        <f>'Расписание туров'!$D$28</f>
        <v> Рахманин Ю.</v>
      </c>
      <c r="R266" s="104"/>
    </row>
    <row r="267" ht="15" customHeight="1"/>
    <row r="268" spans="12:14" ht="15" customHeight="1">
      <c r="L268" s="49">
        <f>SUM(L262:L266)</f>
        <v>1.5</v>
      </c>
      <c r="N268" s="49">
        <f>SUM(N262:N266)</f>
        <v>3.5</v>
      </c>
    </row>
    <row r="269" spans="1:18" ht="15" customHeight="1">
      <c r="A269" s="38"/>
      <c r="B269" s="38"/>
      <c r="C269" s="38"/>
      <c r="D269" s="38"/>
      <c r="E269" s="38"/>
      <c r="F269" s="38"/>
      <c r="G269" s="38"/>
      <c r="H269" s="35"/>
      <c r="I269" s="36"/>
      <c r="J269" s="37"/>
      <c r="K269" s="38"/>
      <c r="L269" s="36"/>
      <c r="M269" s="36"/>
      <c r="N269" s="36"/>
      <c r="O269" s="38"/>
      <c r="P269" s="36"/>
      <c r="Q269" s="37"/>
      <c r="R269" s="39"/>
    </row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</sheetData>
  <sheetProtection/>
  <mergeCells count="69">
    <mergeCell ref="H245:H249"/>
    <mergeCell ref="R245:R249"/>
    <mergeCell ref="H254:H258"/>
    <mergeCell ref="R254:R258"/>
    <mergeCell ref="H262:H266"/>
    <mergeCell ref="R262:R266"/>
    <mergeCell ref="H219:H223"/>
    <mergeCell ref="R219:R223"/>
    <mergeCell ref="H228:H232"/>
    <mergeCell ref="R228:R232"/>
    <mergeCell ref="H237:H241"/>
    <mergeCell ref="R237:R241"/>
    <mergeCell ref="H192:H196"/>
    <mergeCell ref="R192:R196"/>
    <mergeCell ref="H201:H205"/>
    <mergeCell ref="R201:R205"/>
    <mergeCell ref="H210:H214"/>
    <mergeCell ref="R210:R214"/>
    <mergeCell ref="H167:H171"/>
    <mergeCell ref="R167:R171"/>
    <mergeCell ref="H175:H179"/>
    <mergeCell ref="R175:R179"/>
    <mergeCell ref="H184:H188"/>
    <mergeCell ref="R184:R188"/>
    <mergeCell ref="H141:H145"/>
    <mergeCell ref="R141:R145"/>
    <mergeCell ref="H150:H154"/>
    <mergeCell ref="R150:R154"/>
    <mergeCell ref="H158:H162"/>
    <mergeCell ref="R158:R162"/>
    <mergeCell ref="H114:H118"/>
    <mergeCell ref="R114:R118"/>
    <mergeCell ref="H123:H127"/>
    <mergeCell ref="R123:R127"/>
    <mergeCell ref="H132:H136"/>
    <mergeCell ref="R132:R136"/>
    <mergeCell ref="H88:H92"/>
    <mergeCell ref="R88:R92"/>
    <mergeCell ref="H97:H101"/>
    <mergeCell ref="R97:R101"/>
    <mergeCell ref="H105:H109"/>
    <mergeCell ref="R105:R109"/>
    <mergeCell ref="H63:H67"/>
    <mergeCell ref="R63:R67"/>
    <mergeCell ref="H71:H75"/>
    <mergeCell ref="R71:R75"/>
    <mergeCell ref="H80:H84"/>
    <mergeCell ref="R80:R84"/>
    <mergeCell ref="H36:H40"/>
    <mergeCell ref="R36:R40"/>
    <mergeCell ref="H45:H49"/>
    <mergeCell ref="R45:R49"/>
    <mergeCell ref="H54:H58"/>
    <mergeCell ref="R54:R58"/>
    <mergeCell ref="B15:B19"/>
    <mergeCell ref="H18:H22"/>
    <mergeCell ref="R18:R22"/>
    <mergeCell ref="B20:B24"/>
    <mergeCell ref="B25:B29"/>
    <mergeCell ref="H27:H31"/>
    <mergeCell ref="R27:R31"/>
    <mergeCell ref="B2:R2"/>
    <mergeCell ref="B3:R3"/>
    <mergeCell ref="B4:R4"/>
    <mergeCell ref="B5:R5"/>
    <mergeCell ref="Q7:R7"/>
    <mergeCell ref="B10:B14"/>
    <mergeCell ref="H10:H14"/>
    <mergeCell ref="R10:R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ЧП "Кочин В. В."</cp:lastModifiedBy>
  <dcterms:created xsi:type="dcterms:W3CDTF">2012-10-24T19:32:31Z</dcterms:created>
  <dcterms:modified xsi:type="dcterms:W3CDTF">2012-10-24T19:32:31Z</dcterms:modified>
  <cp:category/>
  <cp:version/>
  <cp:contentType/>
  <cp:contentStatus/>
</cp:coreProperties>
</file>